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2018\B6327-0006 (18007) SPPS-AIMS\1 Pre-Construction\4 Bidding\3 Bid Analysis\"/>
    </mc:Choice>
  </mc:AlternateContent>
  <xr:revisionPtr revIDLastSave="0" documentId="13_ncr:1_{FF965830-3CFC-4FFB-9274-1C6D66E70ADA}" xr6:coauthVersionLast="45" xr6:coauthVersionMax="45" xr10:uidLastSave="{00000000-0000-0000-0000-000000000000}"/>
  <bookViews>
    <workbookView xWindow="2250" yWindow="1290" windowWidth="24600" windowHeight="14910" xr2:uid="{00000000-000D-0000-FFFF-FFFF00000000}"/>
  </bookViews>
  <sheets>
    <sheet name="Sheet1" sheetId="1" r:id="rId1"/>
  </sheets>
  <definedNames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4" i="1" l="1"/>
  <c r="P144" i="1" l="1"/>
  <c r="P140" i="1"/>
  <c r="P141" i="1"/>
  <c r="P136" i="1"/>
  <c r="P137" i="1"/>
  <c r="P133" i="1"/>
  <c r="P134" i="1"/>
  <c r="P135" i="1"/>
  <c r="P129" i="1"/>
  <c r="P130" i="1"/>
  <c r="P126" i="1"/>
  <c r="P125" i="1"/>
  <c r="P124" i="1"/>
  <c r="P120" i="1"/>
  <c r="P121" i="1"/>
  <c r="P117" i="1"/>
  <c r="P116" i="1"/>
  <c r="P112" i="1"/>
  <c r="P111" i="1"/>
  <c r="P113" i="1"/>
  <c r="P107" i="1"/>
  <c r="P108" i="1"/>
  <c r="P104" i="1"/>
  <c r="P101" i="1"/>
  <c r="P100" i="1"/>
  <c r="P97" i="1"/>
  <c r="P93" i="1"/>
  <c r="P94" i="1"/>
  <c r="P92" i="1"/>
  <c r="P89" i="1"/>
  <c r="P88" i="1"/>
  <c r="P87" i="1"/>
  <c r="P83" i="1"/>
  <c r="P84" i="1"/>
  <c r="P82" i="1"/>
  <c r="P78" i="1"/>
  <c r="P79" i="1"/>
  <c r="P75" i="1"/>
  <c r="P73" i="1"/>
  <c r="P74" i="1"/>
  <c r="P70" i="1"/>
  <c r="P68" i="1"/>
  <c r="P69" i="1"/>
  <c r="P63" i="1"/>
  <c r="P64" i="1"/>
  <c r="P65" i="1"/>
  <c r="P59" i="1"/>
  <c r="P60" i="1"/>
  <c r="P55" i="1"/>
  <c r="P56" i="1"/>
  <c r="P54" i="1"/>
  <c r="P51" i="1"/>
  <c r="P48" i="1"/>
  <c r="P47" i="1"/>
  <c r="P44" i="1"/>
  <c r="P43" i="1"/>
  <c r="P40" i="1"/>
  <c r="P37" i="1"/>
  <c r="P34" i="1"/>
  <c r="P33" i="1"/>
  <c r="P30" i="1"/>
  <c r="P28" i="1"/>
  <c r="P27" i="1"/>
  <c r="P29" i="1"/>
  <c r="P24" i="1"/>
  <c r="P21" i="1" l="1"/>
  <c r="P20" i="1"/>
  <c r="P19" i="1"/>
  <c r="P14" i="1"/>
  <c r="P16" i="1"/>
  <c r="P15" i="1"/>
  <c r="P13" i="1"/>
  <c r="P9" i="1"/>
  <c r="P8" i="1"/>
  <c r="P10" i="1"/>
</calcChain>
</file>

<file path=xl/sharedStrings.xml><?xml version="1.0" encoding="utf-8"?>
<sst xmlns="http://schemas.openxmlformats.org/spreadsheetml/2006/main" count="1139" uniqueCount="125">
  <si>
    <t>Base Bid</t>
  </si>
  <si>
    <t>Contractor Name</t>
  </si>
  <si>
    <t>Contract #1140 - Food Service Equipment</t>
  </si>
  <si>
    <t>Contract #2100 - Fire Protection</t>
  </si>
  <si>
    <t>Alt 1</t>
  </si>
  <si>
    <t>Alt 2</t>
  </si>
  <si>
    <t>Alt 3</t>
  </si>
  <si>
    <t>Total Bid</t>
  </si>
  <si>
    <t>Bid Bond</t>
  </si>
  <si>
    <t>Contract #1166 - Gymnasium Equipment</t>
  </si>
  <si>
    <t>Combined Bids</t>
  </si>
  <si>
    <t>RCV</t>
  </si>
  <si>
    <t>UP 1</t>
  </si>
  <si>
    <t>UP 2</t>
  </si>
  <si>
    <t>UP 3</t>
  </si>
  <si>
    <t>UP 4</t>
  </si>
  <si>
    <t>UP 5</t>
  </si>
  <si>
    <t>UP 6</t>
  </si>
  <si>
    <t>Contract #0420 - Masonry</t>
  </si>
  <si>
    <t>Contract #0510 - Steel Erection</t>
  </si>
  <si>
    <t>Contract #0610 - General Construction/Selective Demo/Carpentry</t>
  </si>
  <si>
    <t xml:space="preserve">Contract #0618 - Glued-Laminated Structural Units </t>
  </si>
  <si>
    <t>Contract #0725 - Weather Barriers</t>
  </si>
  <si>
    <t>Contract #0750 - Roofing/Sheet Metal/Metal Panels</t>
  </si>
  <si>
    <t>Contract #0512 - Structural Steel/Misc Metal Supply</t>
  </si>
  <si>
    <t>Contract #0790 - Firestopping and Joint Sealers</t>
  </si>
  <si>
    <t>Contract #0810 - Doors/Frames/Hardware - Supply</t>
  </si>
  <si>
    <t>Contract #0833 - Coiling and Sectional Doors</t>
  </si>
  <si>
    <t>Contract #0840 - Aluminum Storefronts/Curtainwalls/Glass/Glazing</t>
  </si>
  <si>
    <t>Contract #0920 - Drywall and Fireproofing</t>
  </si>
  <si>
    <t>Contract #0930 - Tiling</t>
  </si>
  <si>
    <t>Contract #0950 - Acoustical Ceilings and Panels</t>
  </si>
  <si>
    <t>Contract #0965 - Resilient Flooring and Carpet</t>
  </si>
  <si>
    <t>Contract #0966 - Athletic Flooring</t>
  </si>
  <si>
    <t>Contract #3210 - Exterior Paving</t>
  </si>
  <si>
    <t>Contract #0990 - Painting and Wall Coverings</t>
  </si>
  <si>
    <t>Contract #1051 - Lockers</t>
  </si>
  <si>
    <t>Contract #1235 - Laboratory Equipment/Furnishings/Casework</t>
  </si>
  <si>
    <t>Contract #1420 - Elevators</t>
  </si>
  <si>
    <t>Contract #2300 - HVAC and Automation</t>
  </si>
  <si>
    <t>Contract #2600 - Electrical and Technology</t>
  </si>
  <si>
    <t>Contract #3290 - Landscaping and Fencing</t>
  </si>
  <si>
    <t>Contract #3300 - Utilities</t>
  </si>
  <si>
    <t>Contract #3100 - Earthwork</t>
  </si>
  <si>
    <t>Alt 4</t>
  </si>
  <si>
    <t>Alt 5</t>
  </si>
  <si>
    <t>RCV Att A-1</t>
  </si>
  <si>
    <t>Hamernick Interior Solutions</t>
  </si>
  <si>
    <t>Y</t>
  </si>
  <si>
    <t>N</t>
  </si>
  <si>
    <t>NA</t>
  </si>
  <si>
    <t>Pinnacle Wall Systems</t>
  </si>
  <si>
    <t>Wasche Commercial Finishes</t>
  </si>
  <si>
    <t>Add 1</t>
  </si>
  <si>
    <t>Add 2</t>
  </si>
  <si>
    <t>Add 3</t>
  </si>
  <si>
    <t>Add 4</t>
  </si>
  <si>
    <t>Kendell Door</t>
  </si>
  <si>
    <t>Advance Terrazzo and Tile Co.</t>
  </si>
  <si>
    <t>Plexus Company DBA Culinex</t>
  </si>
  <si>
    <t>$7,725 &amp; $16,175*</t>
  </si>
  <si>
    <t>TriMark Hockenbergs</t>
  </si>
  <si>
    <t>Architectural Sales of MN, Inc.</t>
  </si>
  <si>
    <t>No Change</t>
  </si>
  <si>
    <t>Henkmeyer Coatings, Inc.</t>
  </si>
  <si>
    <t>Wissota Supply Co., Inc.</t>
  </si>
  <si>
    <t>Thelen Heating &amp; Roofing, Inc.</t>
  </si>
  <si>
    <t>Veit &amp; Company, Inc.</t>
  </si>
  <si>
    <t>Corval Constructors, Inc.</t>
  </si>
  <si>
    <t>No Bid</t>
  </si>
  <si>
    <t>US SiteWork, Inc.</t>
  </si>
  <si>
    <t>Twin City Hardware</t>
  </si>
  <si>
    <t>Meisinger Construction Company, Inc.</t>
  </si>
  <si>
    <t>Schreiber Mullaney Construction</t>
  </si>
  <si>
    <t>Great Northern Landscapes, Inc.</t>
  </si>
  <si>
    <t>Pioneer Power, Inc.</t>
  </si>
  <si>
    <t>Hoffman and McNamara Co.</t>
  </si>
  <si>
    <t>Patriot Erectors, Inc.</t>
  </si>
  <si>
    <t>NAC Mechanical and Electrical Services</t>
  </si>
  <si>
    <t>Contract #2200 - Plumbing and Heating</t>
  </si>
  <si>
    <t>Summit Fire Protection</t>
  </si>
  <si>
    <t>McNamara Contracting, Inc.</t>
  </si>
  <si>
    <t>Maertens-Brenny Construction Company</t>
  </si>
  <si>
    <t>Peterson Companies, Inc.</t>
  </si>
  <si>
    <t>St. Paul Utilities and Excavating, Inc.</t>
  </si>
  <si>
    <t>High Five Erectors II, Inc.</t>
  </si>
  <si>
    <t>Nasseff Mechanical</t>
  </si>
  <si>
    <t>Master Electric, Inc.</t>
  </si>
  <si>
    <t>Urban Companies - 3100 3210 3290</t>
  </si>
  <si>
    <t>G. Urban Companies, Inc.</t>
  </si>
  <si>
    <t>Carciofini Company</t>
  </si>
  <si>
    <t>H2I Group, Inc.</t>
  </si>
  <si>
    <t>Minnesota Elevator</t>
  </si>
  <si>
    <t>Boelter LLC</t>
  </si>
  <si>
    <t>H2I Group</t>
  </si>
  <si>
    <t>SPEC Athletic, Inc.</t>
  </si>
  <si>
    <t>Red Cedar Steel Erectors, Inc.</t>
  </si>
  <si>
    <t>Sonus Interiors, Inc.</t>
  </si>
  <si>
    <t>B and D Associates, LLC</t>
  </si>
  <si>
    <t>John Foley Masonry</t>
  </si>
  <si>
    <t>Central Roofing</t>
  </si>
  <si>
    <t>Commercial Flooring Services, LLC</t>
  </si>
  <si>
    <t>Prescription Landscape, Inc.</t>
  </si>
  <si>
    <t>Ultra Concrete</t>
  </si>
  <si>
    <t>Construction Systems, Inc.</t>
  </si>
  <si>
    <t>RTL Construction, Inc.</t>
  </si>
  <si>
    <t>Hollenback and Nelson, Inc.</t>
  </si>
  <si>
    <t>Timber Systems *MATERIAL ONLY BID*</t>
  </si>
  <si>
    <t>no dwg A870</t>
  </si>
  <si>
    <t>Innovative Laboratory Systems</t>
  </si>
  <si>
    <t>Steinbrecher Painting, Inc.</t>
  </si>
  <si>
    <t>Skold Specialty Contracting, LLC</t>
  </si>
  <si>
    <t>Grazzini Brothers and Company</t>
  </si>
  <si>
    <t>3.00 min 1000 sf</t>
  </si>
  <si>
    <t>Construction Results Corporation</t>
  </si>
  <si>
    <t>Twin City Acoustics, Inc.</t>
  </si>
  <si>
    <t>Envision Glass, Inc.</t>
  </si>
  <si>
    <t>Northern Glass &amp; Glazing, Inc.</t>
  </si>
  <si>
    <t>Contract #0330 - Concrete</t>
  </si>
  <si>
    <t xml:space="preserve">Blackhawk Tile and Stone, Inc. </t>
  </si>
  <si>
    <t>Alamco Wood Products, LLC 
DBA Bell Structural Soltions</t>
  </si>
  <si>
    <t>WCS1, LLC, 
Waumandee Creek Sealants, LLC</t>
  </si>
  <si>
    <t>S &amp; J Construction, Inc. 
DBA S &amp; J Glass, Inc.</t>
  </si>
  <si>
    <t>Olympus Lockers and Storage 
Products, Inc.</t>
  </si>
  <si>
    <t>Saint Paul Public Schools - American Indian Magnet School
Bid Tabulation - March 26,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</si>
</sst>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</font>
    <font>
      <sz val="12"/>
      <name val="Verdana"/>
      <family val="2"/>
    </font>
    <font>
      <sz val="11"/>
      <name val="Verdana"/>
      <family val="2"/>
    </font>
    <font>
      <b/>
      <sz val="14"/>
      <color theme="0"/>
      <name val="Verdana"/>
      <family val="2"/>
    </font>
    <font>
      <sz val="14"/>
      <color theme="0"/>
      <name val="Verdana"/>
      <family val="2"/>
    </font>
    <font>
      <sz val="14"/>
      <name val="Verdana"/>
      <family val="2"/>
    </font>
    <font>
      <b/>
      <sz val="12"/>
      <color theme="0"/>
      <name val="Verdana"/>
      <family val="2"/>
    </font>
    <font>
      <b/>
      <sz val="13"/>
      <color theme="0"/>
      <name val="Verdana"/>
      <family val="2"/>
    </font>
    <font>
      <b/>
      <sz val="2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8CC540"/>
        <bgColor indexed="64"/>
      </patternFill>
    </fill>
    <fill>
      <patternFill patternType="solid">
        <fgColor rgb="FF67676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/>
    <xf numFmtId="43" fontId="4" fillId="0" borderId="0" xfId="0" applyNumberFormat="1" applyFont="1"/>
    <xf numFmtId="43" fontId="3" fillId="0" borderId="0" xfId="1" applyFont="1"/>
    <xf numFmtId="0" fontId="3" fillId="0" borderId="0" xfId="0" applyFont="1" applyFill="1" applyAlignment="1"/>
    <xf numFmtId="43" fontId="3" fillId="0" borderId="0" xfId="1" applyFont="1" applyFill="1" applyAlignment="1"/>
    <xf numFmtId="0" fontId="3" fillId="0" borderId="0" xfId="0" applyFont="1" applyAlignment="1"/>
    <xf numFmtId="0" fontId="3" fillId="0" borderId="0" xfId="0" applyFont="1" applyFill="1"/>
    <xf numFmtId="43" fontId="3" fillId="0" borderId="0" xfId="1" applyFont="1" applyFill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6" fillId="3" borderId="8" xfId="0" applyFont="1" applyFill="1" applyBorder="1" applyAlignment="1">
      <alignment horizontal="center"/>
    </xf>
    <xf numFmtId="0" fontId="7" fillId="0" borderId="0" xfId="0" applyFont="1" applyFill="1" applyBorder="1" applyAlignment="1"/>
    <xf numFmtId="43" fontId="7" fillId="0" borderId="0" xfId="1" applyFont="1" applyFill="1" applyBorder="1" applyAlignment="1"/>
    <xf numFmtId="0" fontId="7" fillId="0" borderId="0" xfId="0" applyFont="1" applyBorder="1" applyAlignment="1"/>
    <xf numFmtId="43" fontId="7" fillId="0" borderId="0" xfId="1" applyFont="1" applyBorder="1" applyAlignment="1"/>
    <xf numFmtId="164" fontId="3" fillId="0" borderId="0" xfId="0" applyNumberFormat="1" applyFont="1" applyFill="1"/>
    <xf numFmtId="0" fontId="8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43" fontId="7" fillId="0" borderId="1" xfId="1" applyFont="1" applyFill="1" applyBorder="1" applyAlignment="1">
      <alignment horizontal="right"/>
    </xf>
    <xf numFmtId="43" fontId="7" fillId="0" borderId="2" xfId="1" applyFont="1" applyFill="1" applyBorder="1"/>
    <xf numFmtId="43" fontId="7" fillId="0" borderId="2" xfId="1" applyFont="1" applyFill="1" applyBorder="1" applyAlignment="1">
      <alignment horizontal="right"/>
    </xf>
    <xf numFmtId="43" fontId="6" fillId="3" borderId="7" xfId="1" applyFont="1" applyFill="1" applyBorder="1" applyAlignment="1">
      <alignment horizontal="right"/>
    </xf>
    <xf numFmtId="43" fontId="6" fillId="3" borderId="8" xfId="1" applyFont="1" applyFill="1" applyBorder="1" applyAlignment="1"/>
    <xf numFmtId="43" fontId="6" fillId="3" borderId="0" xfId="1" applyFont="1" applyFill="1" applyBorder="1" applyAlignment="1">
      <alignment horizontal="right"/>
    </xf>
    <xf numFmtId="43" fontId="7" fillId="0" borderId="2" xfId="1" applyFont="1" applyFill="1" applyBorder="1" applyAlignment="1">
      <alignment horizontal="center"/>
    </xf>
    <xf numFmtId="43" fontId="7" fillId="0" borderId="2" xfId="1" applyFont="1" applyFill="1" applyBorder="1" applyAlignment="1">
      <alignment horizontal="right" wrapText="1"/>
    </xf>
    <xf numFmtId="43" fontId="7" fillId="0" borderId="2" xfId="1" applyFont="1" applyFill="1" applyBorder="1" applyAlignment="1">
      <alignment horizontal="center" wrapText="1"/>
    </xf>
    <xf numFmtId="43" fontId="9" fillId="2" borderId="4" xfId="0" applyNumberFormat="1" applyFont="1" applyFill="1" applyBorder="1" applyAlignment="1">
      <alignment horizontal="center"/>
    </xf>
    <xf numFmtId="43" fontId="9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textRotation="90"/>
    </xf>
    <xf numFmtId="164" fontId="9" fillId="2" borderId="6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43" fontId="5" fillId="2" borderId="8" xfId="1" applyFont="1" applyFill="1" applyBorder="1" applyAlignment="1">
      <alignment horizontal="right"/>
    </xf>
    <xf numFmtId="43" fontId="5" fillId="2" borderId="8" xfId="1" applyFont="1" applyFill="1" applyBorder="1"/>
    <xf numFmtId="43" fontId="5" fillId="2" borderId="9" xfId="1" applyFont="1" applyFill="1" applyBorder="1"/>
    <xf numFmtId="0" fontId="9" fillId="2" borderId="10" xfId="0" applyFont="1" applyFill="1" applyBorder="1" applyAlignment="1">
      <alignment horizontal="center" wrapText="1"/>
    </xf>
    <xf numFmtId="43" fontId="9" fillId="2" borderId="11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43" fontId="9" fillId="2" borderId="4" xfId="0" applyNumberFormat="1" applyFont="1" applyFill="1" applyBorder="1" applyAlignment="1">
      <alignment horizontal="center"/>
    </xf>
    <xf numFmtId="43" fontId="9" fillId="2" borderId="11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textRotation="90"/>
    </xf>
    <xf numFmtId="0" fontId="8" fillId="2" borderId="11" xfId="0" applyFont="1" applyFill="1" applyBorder="1" applyAlignment="1">
      <alignment horizontal="center" textRotation="90"/>
    </xf>
    <xf numFmtId="164" fontId="9" fillId="2" borderId="4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0" fontId="5" fillId="3" borderId="8" xfId="0" applyFont="1" applyFill="1" applyBorder="1" applyAlignment="1"/>
    <xf numFmtId="0" fontId="5" fillId="2" borderId="8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76767"/>
      <color rgb="FF8CC540"/>
      <color rgb="FF003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1437409</xdr:colOff>
      <xdr:row>1</xdr:row>
      <xdr:rowOff>174045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50D607-0F6B-489C-B304-1B826961F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58636" cy="1628772"/>
        </a:xfrm>
        <a:prstGeom prst="rect">
          <a:avLst/>
        </a:prstGeom>
      </xdr:spPr>
    </xdr:pic>
    <xdr:clientData/>
  </xdr:twoCellAnchor>
  <xdr:twoCellAnchor editAs="oneCell">
    <xdr:from>
      <xdr:col>18</xdr:col>
      <xdr:colOff>708344</xdr:colOff>
      <xdr:row>0</xdr:row>
      <xdr:rowOff>34636</xdr:rowOff>
    </xdr:from>
    <xdr:to>
      <xdr:col>21</xdr:col>
      <xdr:colOff>953043</xdr:colOff>
      <xdr:row>1</xdr:row>
      <xdr:rowOff>173182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C365BDC-880E-488A-A553-66494F8BC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8708" y="34636"/>
          <a:ext cx="3206108" cy="1593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4"/>
  <sheetViews>
    <sheetView tabSelected="1" zoomScale="55" zoomScaleNormal="55" zoomScaleSheetLayoutView="70" zoomScalePageLayoutView="55" workbookViewId="0">
      <selection activeCell="B10" sqref="B10"/>
    </sheetView>
  </sheetViews>
  <sheetFormatPr defaultColWidth="9" defaultRowHeight="15" x14ac:dyDescent="0.2"/>
  <cols>
    <col min="1" max="1" width="1.7109375" style="1" customWidth="1"/>
    <col min="2" max="2" width="53.28515625" style="1" customWidth="1"/>
    <col min="3" max="9" width="4.85546875" style="2" customWidth="1"/>
    <col min="10" max="10" width="22.85546875" style="3" customWidth="1"/>
    <col min="11" max="15" width="18.7109375" style="4" customWidth="1"/>
    <col min="16" max="16" width="22.85546875" style="4" customWidth="1"/>
    <col min="17" max="22" width="14.7109375" style="4" customWidth="1"/>
    <col min="23" max="25" width="9" style="3"/>
    <col min="26" max="26" width="13.85546875" style="3" bestFit="1" customWidth="1"/>
    <col min="27" max="27" width="15.5703125" style="5" bestFit="1" customWidth="1"/>
    <col min="28" max="16384" width="9" style="3"/>
  </cols>
  <sheetData>
    <row r="1" spans="1:34" ht="114" customHeight="1" x14ac:dyDescent="0.2">
      <c r="A1" s="43" t="s">
        <v>124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34" ht="15.7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34" s="8" customFormat="1" ht="51.75" customHeight="1" x14ac:dyDescent="0.2">
      <c r="A3" s="19"/>
      <c r="B3" s="54"/>
      <c r="C3" s="47" t="s">
        <v>53</v>
      </c>
      <c r="D3" s="47" t="s">
        <v>54</v>
      </c>
      <c r="E3" s="47" t="s">
        <v>55</v>
      </c>
      <c r="F3" s="47" t="s">
        <v>56</v>
      </c>
      <c r="G3" s="47" t="s">
        <v>8</v>
      </c>
      <c r="H3" s="47" t="s">
        <v>11</v>
      </c>
      <c r="I3" s="47" t="s">
        <v>46</v>
      </c>
      <c r="J3" s="49" t="s">
        <v>0</v>
      </c>
      <c r="K3" s="45" t="s">
        <v>4</v>
      </c>
      <c r="L3" s="45" t="s">
        <v>5</v>
      </c>
      <c r="M3" s="45" t="s">
        <v>6</v>
      </c>
      <c r="N3" s="45" t="s">
        <v>44</v>
      </c>
      <c r="O3" s="45" t="s">
        <v>45</v>
      </c>
      <c r="P3" s="32"/>
      <c r="Q3" s="32"/>
      <c r="R3" s="32"/>
      <c r="S3" s="32"/>
      <c r="T3" s="32"/>
      <c r="U3" s="32"/>
      <c r="V3" s="45" t="s">
        <v>17</v>
      </c>
      <c r="W3" s="6"/>
      <c r="X3" s="6"/>
      <c r="Y3" s="6"/>
      <c r="Z3" s="6"/>
      <c r="AA3" s="7"/>
      <c r="AB3" s="6"/>
      <c r="AC3" s="6"/>
      <c r="AD3" s="6"/>
      <c r="AE3" s="6"/>
      <c r="AF3" s="6"/>
      <c r="AG3" s="6"/>
      <c r="AH3" s="6"/>
    </row>
    <row r="4" spans="1:34" ht="38.25" customHeight="1" x14ac:dyDescent="0.2">
      <c r="A4" s="41"/>
      <c r="B4" s="55" t="s">
        <v>1</v>
      </c>
      <c r="C4" s="48"/>
      <c r="D4" s="48"/>
      <c r="E4" s="48"/>
      <c r="F4" s="48"/>
      <c r="G4" s="48"/>
      <c r="H4" s="48"/>
      <c r="I4" s="48"/>
      <c r="J4" s="50"/>
      <c r="K4" s="46"/>
      <c r="L4" s="46"/>
      <c r="M4" s="46"/>
      <c r="N4" s="46"/>
      <c r="O4" s="46"/>
      <c r="P4" s="42" t="s">
        <v>7</v>
      </c>
      <c r="Q4" s="42" t="s">
        <v>12</v>
      </c>
      <c r="R4" s="42" t="s">
        <v>13</v>
      </c>
      <c r="S4" s="42" t="s">
        <v>14</v>
      </c>
      <c r="T4" s="42" t="s">
        <v>15</v>
      </c>
      <c r="U4" s="42" t="s">
        <v>16</v>
      </c>
      <c r="V4" s="46"/>
      <c r="W4" s="9"/>
      <c r="X4" s="9"/>
      <c r="Y4" s="9"/>
      <c r="Z4" s="9"/>
      <c r="AA4" s="10"/>
      <c r="AB4" s="9"/>
      <c r="AC4" s="9"/>
      <c r="AD4" s="9"/>
      <c r="AE4" s="9"/>
      <c r="AF4" s="9"/>
      <c r="AG4" s="9"/>
      <c r="AH4" s="9"/>
    </row>
    <row r="5" spans="1:34" ht="8.1" customHeight="1" x14ac:dyDescent="0.2">
      <c r="A5" s="36"/>
      <c r="B5" s="56"/>
      <c r="C5" s="34"/>
      <c r="D5" s="34"/>
      <c r="E5" s="34"/>
      <c r="F5" s="34"/>
      <c r="G5" s="34"/>
      <c r="H5" s="34"/>
      <c r="I5" s="34"/>
      <c r="J5" s="35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9"/>
      <c r="X5" s="9"/>
      <c r="Y5" s="9"/>
      <c r="Z5" s="9"/>
      <c r="AA5" s="10"/>
      <c r="AB5" s="9"/>
      <c r="AC5" s="9"/>
      <c r="AD5" s="9"/>
      <c r="AE5" s="9"/>
      <c r="AF5" s="9"/>
      <c r="AG5" s="9"/>
      <c r="AH5" s="9"/>
    </row>
    <row r="6" spans="1:34" s="16" customFormat="1" ht="35.25" customHeight="1" x14ac:dyDescent="0.25">
      <c r="A6" s="12"/>
      <c r="B6" s="51" t="s">
        <v>118</v>
      </c>
      <c r="C6" s="13"/>
      <c r="D6" s="13"/>
      <c r="E6" s="13"/>
      <c r="F6" s="13"/>
      <c r="G6" s="13"/>
      <c r="H6" s="13"/>
      <c r="I6" s="13"/>
      <c r="J6" s="2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</row>
    <row r="7" spans="1:34" ht="15" customHeight="1" x14ac:dyDescent="0.25">
      <c r="A7" s="20"/>
      <c r="B7" s="52"/>
      <c r="C7" s="37"/>
      <c r="D7" s="37"/>
      <c r="E7" s="37"/>
      <c r="F7" s="37"/>
      <c r="G7" s="37"/>
      <c r="H7" s="37"/>
      <c r="I7" s="37"/>
      <c r="J7" s="38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  <c r="W7" s="9"/>
      <c r="X7" s="9"/>
      <c r="Y7" s="9"/>
      <c r="Z7" s="9"/>
      <c r="AA7" s="10"/>
      <c r="AB7" s="9"/>
      <c r="AC7" s="9"/>
      <c r="AD7" s="9"/>
      <c r="AE7" s="9"/>
      <c r="AF7" s="9"/>
      <c r="AG7" s="9"/>
      <c r="AH7" s="9"/>
    </row>
    <row r="8" spans="1:34" ht="35.25" customHeight="1" x14ac:dyDescent="0.25">
      <c r="A8" s="21"/>
      <c r="B8" s="57" t="s">
        <v>98</v>
      </c>
      <c r="C8" s="22" t="s">
        <v>48</v>
      </c>
      <c r="D8" s="22" t="s">
        <v>48</v>
      </c>
      <c r="E8" s="22" t="s">
        <v>48</v>
      </c>
      <c r="F8" s="22" t="s">
        <v>48</v>
      </c>
      <c r="G8" s="22" t="s">
        <v>48</v>
      </c>
      <c r="H8" s="22" t="s">
        <v>48</v>
      </c>
      <c r="I8" s="22" t="s">
        <v>48</v>
      </c>
      <c r="J8" s="23">
        <v>1410000</v>
      </c>
      <c r="K8" s="24">
        <v>12000</v>
      </c>
      <c r="L8" s="29" t="s">
        <v>50</v>
      </c>
      <c r="M8" s="29" t="s">
        <v>50</v>
      </c>
      <c r="N8" s="29" t="s">
        <v>50</v>
      </c>
      <c r="O8" s="29" t="s">
        <v>50</v>
      </c>
      <c r="P8" s="24">
        <f>SUM(J8:O8)</f>
        <v>1422000</v>
      </c>
      <c r="Q8" s="29" t="s">
        <v>50</v>
      </c>
      <c r="R8" s="29" t="s">
        <v>50</v>
      </c>
      <c r="S8" s="29" t="s">
        <v>50</v>
      </c>
      <c r="T8" s="29" t="s">
        <v>50</v>
      </c>
      <c r="U8" s="29" t="s">
        <v>50</v>
      </c>
      <c r="V8" s="29" t="s">
        <v>50</v>
      </c>
      <c r="W8" s="9"/>
      <c r="X8" s="9"/>
      <c r="Y8" s="9"/>
      <c r="Z8" s="9"/>
      <c r="AA8" s="10"/>
      <c r="AB8" s="9"/>
      <c r="AC8" s="9"/>
      <c r="AD8" s="9"/>
      <c r="AE8" s="9"/>
      <c r="AF8" s="9"/>
      <c r="AG8" s="9"/>
      <c r="AH8" s="9"/>
    </row>
    <row r="9" spans="1:34" ht="35.25" customHeight="1" x14ac:dyDescent="0.25">
      <c r="A9" s="21"/>
      <c r="B9" s="57" t="s">
        <v>103</v>
      </c>
      <c r="C9" s="22" t="s">
        <v>48</v>
      </c>
      <c r="D9" s="22" t="s">
        <v>48</v>
      </c>
      <c r="E9" s="22" t="s">
        <v>48</v>
      </c>
      <c r="F9" s="22" t="s">
        <v>48</v>
      </c>
      <c r="G9" s="22" t="s">
        <v>48</v>
      </c>
      <c r="H9" s="22" t="s">
        <v>48</v>
      </c>
      <c r="I9" s="22" t="s">
        <v>48</v>
      </c>
      <c r="J9" s="23">
        <v>1700000</v>
      </c>
      <c r="K9" s="24">
        <v>10000</v>
      </c>
      <c r="L9" s="24"/>
      <c r="M9" s="24"/>
      <c r="N9" s="25"/>
      <c r="O9" s="24"/>
      <c r="P9" s="24">
        <f>SUM(J9:O9)</f>
        <v>1710000</v>
      </c>
      <c r="Q9" s="24"/>
      <c r="R9" s="24"/>
      <c r="S9" s="24"/>
      <c r="T9" s="24"/>
      <c r="U9" s="24"/>
      <c r="V9" s="24"/>
      <c r="W9" s="9"/>
      <c r="X9" s="9"/>
      <c r="Y9" s="9"/>
      <c r="Z9" s="9"/>
      <c r="AA9" s="10"/>
      <c r="AB9" s="9"/>
      <c r="AC9" s="9"/>
      <c r="AD9" s="9"/>
      <c r="AE9" s="9"/>
      <c r="AF9" s="9"/>
      <c r="AG9" s="9"/>
      <c r="AH9" s="9"/>
    </row>
    <row r="10" spans="1:34" ht="35.25" customHeight="1" x14ac:dyDescent="0.25">
      <c r="A10" s="21"/>
      <c r="B10" s="57" t="s">
        <v>82</v>
      </c>
      <c r="C10" s="22" t="s">
        <v>48</v>
      </c>
      <c r="D10" s="22" t="s">
        <v>48</v>
      </c>
      <c r="E10" s="22" t="s">
        <v>48</v>
      </c>
      <c r="F10" s="22" t="s">
        <v>48</v>
      </c>
      <c r="G10" s="22" t="s">
        <v>48</v>
      </c>
      <c r="H10" s="22" t="s">
        <v>48</v>
      </c>
      <c r="I10" s="22" t="s">
        <v>48</v>
      </c>
      <c r="J10" s="23">
        <v>1970000</v>
      </c>
      <c r="K10" s="24">
        <v>45000</v>
      </c>
      <c r="L10" s="29" t="s">
        <v>50</v>
      </c>
      <c r="M10" s="29" t="s">
        <v>50</v>
      </c>
      <c r="N10" s="29" t="s">
        <v>50</v>
      </c>
      <c r="O10" s="29" t="s">
        <v>50</v>
      </c>
      <c r="P10" s="24">
        <f>SUM(J10:O10)</f>
        <v>2015000</v>
      </c>
      <c r="Q10" s="29" t="s">
        <v>50</v>
      </c>
      <c r="R10" s="29" t="s">
        <v>50</v>
      </c>
      <c r="S10" s="29" t="s">
        <v>50</v>
      </c>
      <c r="T10" s="29" t="s">
        <v>50</v>
      </c>
      <c r="U10" s="29" t="s">
        <v>50</v>
      </c>
      <c r="V10" s="29" t="s">
        <v>50</v>
      </c>
      <c r="W10" s="9"/>
      <c r="X10" s="9"/>
      <c r="Y10" s="9"/>
      <c r="Z10" s="9"/>
      <c r="AA10" s="10"/>
      <c r="AB10" s="9"/>
      <c r="AC10" s="9"/>
      <c r="AD10" s="9"/>
      <c r="AE10" s="9"/>
      <c r="AF10" s="9"/>
      <c r="AG10" s="9"/>
      <c r="AH10" s="9"/>
    </row>
    <row r="11" spans="1:34" s="16" customFormat="1" ht="35.25" customHeight="1" x14ac:dyDescent="0.25">
      <c r="A11" s="12"/>
      <c r="B11" s="51" t="s">
        <v>18</v>
      </c>
      <c r="C11" s="13"/>
      <c r="D11" s="13"/>
      <c r="E11" s="13"/>
      <c r="F11" s="13"/>
      <c r="G11" s="13"/>
      <c r="H11" s="13"/>
      <c r="I11" s="13"/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5"/>
      <c r="AB11" s="14"/>
      <c r="AC11" s="14"/>
      <c r="AD11" s="14"/>
      <c r="AE11" s="14"/>
      <c r="AF11" s="14"/>
      <c r="AG11" s="14"/>
      <c r="AH11" s="14"/>
    </row>
    <row r="12" spans="1:34" ht="15" customHeight="1" x14ac:dyDescent="0.25">
      <c r="A12" s="20"/>
      <c r="B12" s="52"/>
      <c r="C12" s="37"/>
      <c r="D12" s="37"/>
      <c r="E12" s="37"/>
      <c r="F12" s="37"/>
      <c r="G12" s="37"/>
      <c r="H12" s="37"/>
      <c r="I12" s="37"/>
      <c r="J12" s="38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  <c r="W12" s="9"/>
      <c r="X12" s="9"/>
      <c r="Y12" s="9"/>
      <c r="Z12" s="9"/>
      <c r="AA12" s="10"/>
      <c r="AB12" s="9"/>
      <c r="AC12" s="9"/>
      <c r="AD12" s="9"/>
      <c r="AE12" s="9"/>
      <c r="AF12" s="9"/>
      <c r="AG12" s="9"/>
      <c r="AH12" s="9"/>
    </row>
    <row r="13" spans="1:34" s="9" customFormat="1" ht="35.25" customHeight="1" x14ac:dyDescent="0.25">
      <c r="A13" s="21"/>
      <c r="B13" s="57" t="s">
        <v>82</v>
      </c>
      <c r="C13" s="22" t="s">
        <v>48</v>
      </c>
      <c r="D13" s="22" t="s">
        <v>48</v>
      </c>
      <c r="E13" s="22" t="s">
        <v>48</v>
      </c>
      <c r="F13" s="22" t="s">
        <v>48</v>
      </c>
      <c r="G13" s="22" t="s">
        <v>48</v>
      </c>
      <c r="H13" s="22" t="s">
        <v>48</v>
      </c>
      <c r="I13" s="22" t="s">
        <v>48</v>
      </c>
      <c r="J13" s="23">
        <v>899000</v>
      </c>
      <c r="K13" s="29" t="s">
        <v>50</v>
      </c>
      <c r="L13" s="29" t="s">
        <v>50</v>
      </c>
      <c r="M13" s="29" t="s">
        <v>50</v>
      </c>
      <c r="N13" s="29" t="s">
        <v>50</v>
      </c>
      <c r="O13" s="29" t="s">
        <v>50</v>
      </c>
      <c r="P13" s="24">
        <f>SUM(J13:O13)</f>
        <v>899000</v>
      </c>
      <c r="Q13" s="29" t="s">
        <v>50</v>
      </c>
      <c r="R13" s="29" t="s">
        <v>50</v>
      </c>
      <c r="S13" s="29" t="s">
        <v>50</v>
      </c>
      <c r="T13" s="29" t="s">
        <v>50</v>
      </c>
      <c r="U13" s="29" t="s">
        <v>50</v>
      </c>
      <c r="V13" s="29" t="s">
        <v>50</v>
      </c>
      <c r="AA13" s="10"/>
    </row>
    <row r="14" spans="1:34" s="9" customFormat="1" ht="35.25" customHeight="1" x14ac:dyDescent="0.25">
      <c r="A14" s="21"/>
      <c r="B14" s="57" t="s">
        <v>106</v>
      </c>
      <c r="C14" s="22" t="s">
        <v>48</v>
      </c>
      <c r="D14" s="22" t="s">
        <v>48</v>
      </c>
      <c r="E14" s="22" t="s">
        <v>48</v>
      </c>
      <c r="F14" s="22" t="s">
        <v>48</v>
      </c>
      <c r="G14" s="22" t="s">
        <v>48</v>
      </c>
      <c r="H14" s="22" t="s">
        <v>49</v>
      </c>
      <c r="I14" s="22" t="s">
        <v>49</v>
      </c>
      <c r="J14" s="23">
        <v>925800</v>
      </c>
      <c r="K14" s="29" t="s">
        <v>50</v>
      </c>
      <c r="L14" s="29" t="s">
        <v>50</v>
      </c>
      <c r="M14" s="29" t="s">
        <v>50</v>
      </c>
      <c r="N14" s="29" t="s">
        <v>50</v>
      </c>
      <c r="O14" s="29" t="s">
        <v>50</v>
      </c>
      <c r="P14" s="24">
        <f>SUM(J14:O14)</f>
        <v>925800</v>
      </c>
      <c r="Q14" s="29" t="s">
        <v>50</v>
      </c>
      <c r="R14" s="29" t="s">
        <v>50</v>
      </c>
      <c r="S14" s="29" t="s">
        <v>50</v>
      </c>
      <c r="T14" s="29" t="s">
        <v>50</v>
      </c>
      <c r="U14" s="29" t="s">
        <v>50</v>
      </c>
      <c r="V14" s="29" t="s">
        <v>50</v>
      </c>
      <c r="AA14" s="10"/>
    </row>
    <row r="15" spans="1:34" s="9" customFormat="1" ht="35.25" customHeight="1" x14ac:dyDescent="0.25">
      <c r="A15" s="21"/>
      <c r="B15" s="57" t="s">
        <v>98</v>
      </c>
      <c r="C15" s="22" t="s">
        <v>48</v>
      </c>
      <c r="D15" s="22" t="s">
        <v>48</v>
      </c>
      <c r="E15" s="22" t="s">
        <v>48</v>
      </c>
      <c r="F15" s="22" t="s">
        <v>48</v>
      </c>
      <c r="G15" s="22" t="s">
        <v>48</v>
      </c>
      <c r="H15" s="22" t="s">
        <v>48</v>
      </c>
      <c r="I15" s="22" t="s">
        <v>48</v>
      </c>
      <c r="J15" s="23">
        <v>1104600</v>
      </c>
      <c r="K15" s="29" t="s">
        <v>69</v>
      </c>
      <c r="L15" s="29" t="s">
        <v>69</v>
      </c>
      <c r="M15" s="29" t="s">
        <v>69</v>
      </c>
      <c r="N15" s="29" t="s">
        <v>69</v>
      </c>
      <c r="O15" s="29" t="s">
        <v>69</v>
      </c>
      <c r="P15" s="24">
        <f>SUM(J15:O15)</f>
        <v>1104600</v>
      </c>
      <c r="Q15" s="29" t="s">
        <v>50</v>
      </c>
      <c r="R15" s="29" t="s">
        <v>50</v>
      </c>
      <c r="S15" s="29" t="s">
        <v>50</v>
      </c>
      <c r="T15" s="29" t="s">
        <v>50</v>
      </c>
      <c r="U15" s="29" t="s">
        <v>50</v>
      </c>
      <c r="V15" s="29" t="s">
        <v>50</v>
      </c>
      <c r="AA15" s="10"/>
    </row>
    <row r="16" spans="1:34" s="9" customFormat="1" ht="35.25" customHeight="1" x14ac:dyDescent="0.25">
      <c r="A16" s="21"/>
      <c r="B16" s="57" t="s">
        <v>99</v>
      </c>
      <c r="C16" s="22" t="s">
        <v>48</v>
      </c>
      <c r="D16" s="22" t="s">
        <v>48</v>
      </c>
      <c r="E16" s="22" t="s">
        <v>48</v>
      </c>
      <c r="F16" s="22" t="s">
        <v>48</v>
      </c>
      <c r="G16" s="22" t="s">
        <v>48</v>
      </c>
      <c r="H16" s="22" t="s">
        <v>48</v>
      </c>
      <c r="I16" s="22" t="s">
        <v>48</v>
      </c>
      <c r="J16" s="23">
        <v>1344000</v>
      </c>
      <c r="K16" s="29" t="s">
        <v>50</v>
      </c>
      <c r="L16" s="29" t="s">
        <v>50</v>
      </c>
      <c r="M16" s="29" t="s">
        <v>50</v>
      </c>
      <c r="N16" s="29" t="s">
        <v>50</v>
      </c>
      <c r="O16" s="29" t="s">
        <v>50</v>
      </c>
      <c r="P16" s="24">
        <f>SUM(J16:O16)</f>
        <v>1344000</v>
      </c>
      <c r="Q16" s="29" t="s">
        <v>50</v>
      </c>
      <c r="R16" s="29" t="s">
        <v>50</v>
      </c>
      <c r="S16" s="29" t="s">
        <v>50</v>
      </c>
      <c r="T16" s="29" t="s">
        <v>50</v>
      </c>
      <c r="U16" s="29" t="s">
        <v>50</v>
      </c>
      <c r="V16" s="29" t="s">
        <v>50</v>
      </c>
      <c r="AA16" s="10"/>
    </row>
    <row r="17" spans="1:34" s="16" customFormat="1" ht="35.25" customHeight="1" x14ac:dyDescent="0.25">
      <c r="A17" s="12"/>
      <c r="B17" s="51" t="s">
        <v>19</v>
      </c>
      <c r="C17" s="13"/>
      <c r="D17" s="13"/>
      <c r="E17" s="13"/>
      <c r="F17" s="13"/>
      <c r="G17" s="13"/>
      <c r="H17" s="13"/>
      <c r="I17" s="13"/>
      <c r="J17" s="28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AA17" s="17"/>
    </row>
    <row r="18" spans="1:34" ht="15" customHeight="1" x14ac:dyDescent="0.25">
      <c r="A18" s="20"/>
      <c r="B18" s="52"/>
      <c r="C18" s="37"/>
      <c r="D18" s="37"/>
      <c r="E18" s="37"/>
      <c r="F18" s="37"/>
      <c r="G18" s="37"/>
      <c r="H18" s="37"/>
      <c r="I18" s="37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0"/>
      <c r="W18" s="9"/>
      <c r="X18" s="9"/>
      <c r="Y18" s="9"/>
      <c r="Z18" s="9"/>
      <c r="AA18" s="10"/>
      <c r="AB18" s="9"/>
      <c r="AC18" s="9"/>
      <c r="AD18" s="9"/>
      <c r="AE18" s="9"/>
      <c r="AF18" s="9"/>
      <c r="AG18" s="9"/>
      <c r="AH18" s="9"/>
    </row>
    <row r="19" spans="1:34" ht="35.25" customHeight="1" x14ac:dyDescent="0.25">
      <c r="A19" s="21"/>
      <c r="B19" s="57" t="s">
        <v>77</v>
      </c>
      <c r="C19" s="22" t="s">
        <v>48</v>
      </c>
      <c r="D19" s="22" t="s">
        <v>48</v>
      </c>
      <c r="E19" s="22" t="s">
        <v>48</v>
      </c>
      <c r="F19" s="22" t="s">
        <v>48</v>
      </c>
      <c r="G19" s="22" t="s">
        <v>48</v>
      </c>
      <c r="H19" s="22" t="s">
        <v>48</v>
      </c>
      <c r="I19" s="22" t="s">
        <v>48</v>
      </c>
      <c r="J19" s="23">
        <v>646500</v>
      </c>
      <c r="K19" s="29" t="s">
        <v>50</v>
      </c>
      <c r="L19" s="29" t="s">
        <v>50</v>
      </c>
      <c r="M19" s="29" t="s">
        <v>50</v>
      </c>
      <c r="N19" s="29" t="s">
        <v>50</v>
      </c>
      <c r="O19" s="29" t="s">
        <v>50</v>
      </c>
      <c r="P19" s="24">
        <f t="shared" ref="P19:P21" si="0">SUM(J19:O19)</f>
        <v>646500</v>
      </c>
      <c r="Q19" s="29" t="s">
        <v>50</v>
      </c>
      <c r="R19" s="29" t="s">
        <v>50</v>
      </c>
      <c r="S19" s="29" t="s">
        <v>50</v>
      </c>
      <c r="T19" s="29" t="s">
        <v>50</v>
      </c>
      <c r="U19" s="29" t="s">
        <v>50</v>
      </c>
      <c r="V19" s="29" t="s">
        <v>50</v>
      </c>
      <c r="W19" s="9"/>
      <c r="X19" s="9"/>
      <c r="Y19" s="9"/>
      <c r="Z19" s="9"/>
      <c r="AA19" s="10"/>
      <c r="AB19" s="9"/>
      <c r="AC19" s="9"/>
      <c r="AD19" s="9"/>
      <c r="AE19" s="9"/>
      <c r="AF19" s="9"/>
      <c r="AG19" s="9"/>
      <c r="AH19" s="9"/>
    </row>
    <row r="20" spans="1:34" ht="35.25" customHeight="1" x14ac:dyDescent="0.25">
      <c r="A20" s="21"/>
      <c r="B20" s="57" t="s">
        <v>85</v>
      </c>
      <c r="C20" s="22" t="s">
        <v>48</v>
      </c>
      <c r="D20" s="22" t="s">
        <v>48</v>
      </c>
      <c r="E20" s="22" t="s">
        <v>48</v>
      </c>
      <c r="F20" s="22" t="s">
        <v>48</v>
      </c>
      <c r="G20" s="22" t="s">
        <v>48</v>
      </c>
      <c r="H20" s="22" t="s">
        <v>48</v>
      </c>
      <c r="I20" s="22" t="s">
        <v>48</v>
      </c>
      <c r="J20" s="23">
        <v>708500</v>
      </c>
      <c r="K20" s="24">
        <v>4000</v>
      </c>
      <c r="L20" s="29" t="s">
        <v>50</v>
      </c>
      <c r="M20" s="29" t="s">
        <v>50</v>
      </c>
      <c r="N20" s="29" t="s">
        <v>50</v>
      </c>
      <c r="O20" s="29" t="s">
        <v>50</v>
      </c>
      <c r="P20" s="24">
        <f t="shared" si="0"/>
        <v>712500</v>
      </c>
      <c r="Q20" s="29" t="s">
        <v>50</v>
      </c>
      <c r="R20" s="29" t="s">
        <v>50</v>
      </c>
      <c r="S20" s="29" t="s">
        <v>50</v>
      </c>
      <c r="T20" s="29" t="s">
        <v>50</v>
      </c>
      <c r="U20" s="29" t="s">
        <v>50</v>
      </c>
      <c r="V20" s="29" t="s">
        <v>50</v>
      </c>
      <c r="W20" s="9"/>
      <c r="X20" s="9"/>
      <c r="Y20" s="9"/>
      <c r="Z20" s="9"/>
      <c r="AA20" s="10"/>
      <c r="AB20" s="9"/>
      <c r="AC20" s="9"/>
      <c r="AD20" s="9"/>
      <c r="AE20" s="9"/>
      <c r="AF20" s="9"/>
      <c r="AG20" s="9"/>
      <c r="AH20" s="9"/>
    </row>
    <row r="21" spans="1:34" ht="35.25" customHeight="1" x14ac:dyDescent="0.25">
      <c r="A21" s="21"/>
      <c r="B21" s="57" t="s">
        <v>96</v>
      </c>
      <c r="C21" s="22" t="s">
        <v>48</v>
      </c>
      <c r="D21" s="22" t="s">
        <v>48</v>
      </c>
      <c r="E21" s="22" t="s">
        <v>48</v>
      </c>
      <c r="F21" s="22" t="s">
        <v>48</v>
      </c>
      <c r="G21" s="22" t="s">
        <v>49</v>
      </c>
      <c r="H21" s="22" t="s">
        <v>49</v>
      </c>
      <c r="I21" s="22" t="s">
        <v>49</v>
      </c>
      <c r="J21" s="23">
        <v>794370</v>
      </c>
      <c r="K21" s="29" t="s">
        <v>50</v>
      </c>
      <c r="L21" s="29" t="s">
        <v>50</v>
      </c>
      <c r="M21" s="29" t="s">
        <v>50</v>
      </c>
      <c r="N21" s="29" t="s">
        <v>50</v>
      </c>
      <c r="O21" s="29" t="s">
        <v>50</v>
      </c>
      <c r="P21" s="24">
        <f t="shared" si="0"/>
        <v>794370</v>
      </c>
      <c r="Q21" s="29" t="s">
        <v>50</v>
      </c>
      <c r="R21" s="29" t="s">
        <v>50</v>
      </c>
      <c r="S21" s="29" t="s">
        <v>50</v>
      </c>
      <c r="T21" s="29" t="s">
        <v>50</v>
      </c>
      <c r="U21" s="29" t="s">
        <v>50</v>
      </c>
      <c r="V21" s="29" t="s">
        <v>50</v>
      </c>
      <c r="W21" s="9"/>
      <c r="X21" s="9"/>
      <c r="Y21" s="9"/>
      <c r="Z21" s="9"/>
      <c r="AA21" s="10"/>
      <c r="AB21" s="9"/>
      <c r="AC21" s="9"/>
      <c r="AD21" s="9"/>
      <c r="AE21" s="9"/>
      <c r="AF21" s="9"/>
      <c r="AG21" s="9"/>
      <c r="AH21" s="9"/>
    </row>
    <row r="22" spans="1:34" s="16" customFormat="1" ht="35.25" customHeight="1" x14ac:dyDescent="0.25">
      <c r="A22" s="12"/>
      <c r="B22" s="51" t="s">
        <v>24</v>
      </c>
      <c r="C22" s="13"/>
      <c r="D22" s="13"/>
      <c r="E22" s="13"/>
      <c r="F22" s="13"/>
      <c r="G22" s="13"/>
      <c r="H22" s="13"/>
      <c r="I22" s="13"/>
      <c r="J22" s="28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AA22" s="17"/>
    </row>
    <row r="23" spans="1:34" ht="15" customHeight="1" x14ac:dyDescent="0.25">
      <c r="A23" s="20"/>
      <c r="B23" s="52"/>
      <c r="C23" s="37"/>
      <c r="D23" s="37"/>
      <c r="E23" s="37"/>
      <c r="F23" s="37"/>
      <c r="G23" s="37"/>
      <c r="H23" s="37"/>
      <c r="I23" s="37"/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9"/>
      <c r="X23" s="9"/>
      <c r="Y23" s="9"/>
      <c r="Z23" s="9"/>
      <c r="AA23" s="10"/>
      <c r="AB23" s="9"/>
      <c r="AC23" s="9"/>
      <c r="AD23" s="9"/>
      <c r="AE23" s="9"/>
      <c r="AF23" s="9"/>
      <c r="AG23" s="9"/>
      <c r="AH23" s="9"/>
    </row>
    <row r="24" spans="1:34" ht="35.25" customHeight="1" x14ac:dyDescent="0.25">
      <c r="A24" s="21"/>
      <c r="B24" s="57" t="s">
        <v>104</v>
      </c>
      <c r="C24" s="22" t="s">
        <v>48</v>
      </c>
      <c r="D24" s="22" t="s">
        <v>48</v>
      </c>
      <c r="E24" s="22" t="s">
        <v>48</v>
      </c>
      <c r="F24" s="22" t="s">
        <v>48</v>
      </c>
      <c r="G24" s="22" t="s">
        <v>48</v>
      </c>
      <c r="H24" s="22" t="s">
        <v>48</v>
      </c>
      <c r="I24" s="22" t="s">
        <v>48</v>
      </c>
      <c r="J24" s="23">
        <v>850050</v>
      </c>
      <c r="K24" s="24">
        <v>13484</v>
      </c>
      <c r="L24" s="24"/>
      <c r="M24" s="24"/>
      <c r="N24" s="25"/>
      <c r="O24" s="24"/>
      <c r="P24" s="24">
        <f t="shared" ref="P24" si="1">SUM(J24:O24)</f>
        <v>863534</v>
      </c>
      <c r="Q24" s="24"/>
      <c r="R24" s="24"/>
      <c r="S24" s="24"/>
      <c r="T24" s="24"/>
      <c r="U24" s="24"/>
      <c r="V24" s="24"/>
      <c r="W24" s="9"/>
      <c r="X24" s="9"/>
      <c r="Y24" s="9"/>
      <c r="Z24" s="9"/>
      <c r="AA24" s="10"/>
      <c r="AB24" s="9"/>
      <c r="AC24" s="9"/>
      <c r="AD24" s="9"/>
      <c r="AE24" s="9"/>
      <c r="AF24" s="9"/>
      <c r="AG24" s="9"/>
      <c r="AH24" s="9"/>
    </row>
    <row r="25" spans="1:34" s="16" customFormat="1" ht="35.25" customHeight="1" x14ac:dyDescent="0.25">
      <c r="A25" s="12"/>
      <c r="B25" s="51" t="s">
        <v>20</v>
      </c>
      <c r="C25" s="13"/>
      <c r="D25" s="13"/>
      <c r="E25" s="13"/>
      <c r="F25" s="13"/>
      <c r="G25" s="13"/>
      <c r="H25" s="13"/>
      <c r="I25" s="13"/>
      <c r="J25" s="28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AA25" s="17"/>
    </row>
    <row r="26" spans="1:34" ht="15" customHeight="1" x14ac:dyDescent="0.25">
      <c r="A26" s="20"/>
      <c r="B26" s="52"/>
      <c r="C26" s="37"/>
      <c r="D26" s="37"/>
      <c r="E26" s="37"/>
      <c r="F26" s="37"/>
      <c r="G26" s="37"/>
      <c r="H26" s="37"/>
      <c r="I26" s="37"/>
      <c r="J26" s="38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/>
      <c r="W26" s="9"/>
      <c r="X26" s="9"/>
      <c r="Y26" s="9"/>
      <c r="Z26" s="9"/>
      <c r="AA26" s="10"/>
      <c r="AB26" s="9"/>
      <c r="AC26" s="9"/>
      <c r="AD26" s="9"/>
      <c r="AE26" s="9"/>
      <c r="AF26" s="9"/>
      <c r="AG26" s="9"/>
      <c r="AH26" s="9"/>
    </row>
    <row r="27" spans="1:34" ht="34.9" customHeight="1" x14ac:dyDescent="0.25">
      <c r="A27" s="21"/>
      <c r="B27" s="57" t="s">
        <v>73</v>
      </c>
      <c r="C27" s="22" t="s">
        <v>48</v>
      </c>
      <c r="D27" s="22" t="s">
        <v>48</v>
      </c>
      <c r="E27" s="22" t="s">
        <v>48</v>
      </c>
      <c r="F27" s="22" t="s">
        <v>48</v>
      </c>
      <c r="G27" s="22" t="s">
        <v>48</v>
      </c>
      <c r="H27" s="22" t="s">
        <v>48</v>
      </c>
      <c r="I27" s="22" t="s">
        <v>48</v>
      </c>
      <c r="J27" s="23">
        <v>3810000</v>
      </c>
      <c r="K27" s="24">
        <v>8500</v>
      </c>
      <c r="L27" s="24"/>
      <c r="M27" s="24"/>
      <c r="N27" s="25"/>
      <c r="O27" s="24"/>
      <c r="P27" s="24">
        <f>SUM(J27:O27)</f>
        <v>3818500</v>
      </c>
      <c r="Q27" s="24"/>
      <c r="R27" s="24"/>
      <c r="S27" s="24"/>
      <c r="T27" s="24"/>
      <c r="U27" s="24"/>
      <c r="V27" s="24"/>
      <c r="W27" s="9"/>
      <c r="X27" s="9"/>
      <c r="Y27" s="9"/>
      <c r="Z27" s="9"/>
      <c r="AA27" s="10"/>
      <c r="AB27" s="9"/>
      <c r="AC27" s="9"/>
      <c r="AD27" s="9"/>
      <c r="AE27" s="9"/>
      <c r="AF27" s="9"/>
      <c r="AG27" s="9"/>
      <c r="AH27" s="9"/>
    </row>
    <row r="28" spans="1:34" ht="35.25" customHeight="1" x14ac:dyDescent="0.25">
      <c r="A28" s="21"/>
      <c r="B28" s="57" t="s">
        <v>82</v>
      </c>
      <c r="C28" s="22" t="s">
        <v>48</v>
      </c>
      <c r="D28" s="22" t="s">
        <v>48</v>
      </c>
      <c r="E28" s="22" t="s">
        <v>48</v>
      </c>
      <c r="F28" s="22" t="s">
        <v>48</v>
      </c>
      <c r="G28" s="22" t="s">
        <v>48</v>
      </c>
      <c r="H28" s="22" t="s">
        <v>48</v>
      </c>
      <c r="I28" s="22" t="s">
        <v>48</v>
      </c>
      <c r="J28" s="23">
        <v>3900000</v>
      </c>
      <c r="K28" s="29" t="s">
        <v>50</v>
      </c>
      <c r="L28" s="29" t="s">
        <v>50</v>
      </c>
      <c r="M28" s="29" t="s">
        <v>50</v>
      </c>
      <c r="N28" s="25">
        <v>20000</v>
      </c>
      <c r="O28" s="29" t="s">
        <v>50</v>
      </c>
      <c r="P28" s="24">
        <f>SUM(J28:O28)</f>
        <v>3920000</v>
      </c>
      <c r="Q28" s="24">
        <v>6</v>
      </c>
      <c r="R28" s="29" t="s">
        <v>50</v>
      </c>
      <c r="S28" s="29" t="s">
        <v>50</v>
      </c>
      <c r="T28" s="29" t="s">
        <v>50</v>
      </c>
      <c r="U28" s="29" t="s">
        <v>50</v>
      </c>
      <c r="V28" s="29" t="s">
        <v>50</v>
      </c>
      <c r="W28" s="9"/>
      <c r="X28" s="9"/>
      <c r="Y28" s="9"/>
      <c r="Z28" s="9"/>
      <c r="AA28" s="10"/>
      <c r="AB28" s="9"/>
      <c r="AC28" s="9"/>
      <c r="AD28" s="9"/>
      <c r="AE28" s="9"/>
      <c r="AF28" s="9"/>
      <c r="AG28" s="9"/>
      <c r="AH28" s="9"/>
    </row>
    <row r="29" spans="1:34" ht="35.25" customHeight="1" x14ac:dyDescent="0.25">
      <c r="A29" s="21"/>
      <c r="B29" s="57" t="s">
        <v>72</v>
      </c>
      <c r="C29" s="22" t="s">
        <v>48</v>
      </c>
      <c r="D29" s="22" t="s">
        <v>48</v>
      </c>
      <c r="E29" s="22" t="s">
        <v>48</v>
      </c>
      <c r="F29" s="22" t="s">
        <v>48</v>
      </c>
      <c r="G29" s="22" t="s">
        <v>48</v>
      </c>
      <c r="H29" s="22" t="s">
        <v>48</v>
      </c>
      <c r="I29" s="22" t="s">
        <v>48</v>
      </c>
      <c r="J29" s="23">
        <v>4426000</v>
      </c>
      <c r="K29" s="24">
        <v>12500</v>
      </c>
      <c r="L29" s="24"/>
      <c r="M29" s="24"/>
      <c r="N29" s="25">
        <v>60500</v>
      </c>
      <c r="O29" s="24"/>
      <c r="P29" s="24">
        <f>SUM(J29:O29)</f>
        <v>4499000</v>
      </c>
      <c r="Q29" s="24"/>
      <c r="R29" s="24"/>
      <c r="S29" s="24"/>
      <c r="T29" s="24"/>
      <c r="U29" s="24"/>
      <c r="V29" s="24"/>
      <c r="W29" s="9"/>
      <c r="X29" s="9"/>
      <c r="Y29" s="9"/>
      <c r="Z29" s="9"/>
      <c r="AA29" s="10"/>
      <c r="AB29" s="9"/>
      <c r="AC29" s="9"/>
      <c r="AD29" s="9"/>
      <c r="AE29" s="9"/>
      <c r="AF29" s="9"/>
      <c r="AG29" s="9"/>
      <c r="AH29" s="9"/>
    </row>
    <row r="30" spans="1:34" ht="35.25" customHeight="1" x14ac:dyDescent="0.25">
      <c r="A30" s="21"/>
      <c r="B30" s="57" t="s">
        <v>114</v>
      </c>
      <c r="C30" s="22" t="s">
        <v>48</v>
      </c>
      <c r="D30" s="22" t="s">
        <v>48</v>
      </c>
      <c r="E30" s="22" t="s">
        <v>48</v>
      </c>
      <c r="F30" s="22" t="s">
        <v>48</v>
      </c>
      <c r="G30" s="22" t="s">
        <v>48</v>
      </c>
      <c r="H30" s="22" t="s">
        <v>48</v>
      </c>
      <c r="I30" s="22" t="s">
        <v>48</v>
      </c>
      <c r="J30" s="23">
        <v>5109720</v>
      </c>
      <c r="K30" s="24"/>
      <c r="L30" s="24"/>
      <c r="M30" s="24"/>
      <c r="N30" s="25">
        <v>25000</v>
      </c>
      <c r="O30" s="24"/>
      <c r="P30" s="24">
        <f t="shared" ref="P30" si="2">SUM(J30:O30)</f>
        <v>5134720</v>
      </c>
      <c r="Q30" s="24"/>
      <c r="R30" s="24"/>
      <c r="S30" s="24"/>
      <c r="T30" s="24"/>
      <c r="U30" s="24"/>
      <c r="V30" s="24"/>
      <c r="W30" s="9"/>
      <c r="X30" s="9"/>
      <c r="Y30" s="9"/>
      <c r="Z30" s="9"/>
      <c r="AA30" s="10"/>
      <c r="AB30" s="9"/>
      <c r="AC30" s="9"/>
      <c r="AD30" s="9"/>
      <c r="AE30" s="9"/>
      <c r="AF30" s="9"/>
      <c r="AG30" s="9"/>
      <c r="AH30" s="9"/>
    </row>
    <row r="31" spans="1:34" s="16" customFormat="1" ht="35.25" customHeight="1" x14ac:dyDescent="0.25">
      <c r="A31" s="11"/>
      <c r="B31" s="53" t="s">
        <v>21</v>
      </c>
      <c r="C31" s="13"/>
      <c r="D31" s="13"/>
      <c r="E31" s="13"/>
      <c r="F31" s="13"/>
      <c r="G31" s="13"/>
      <c r="H31" s="13"/>
      <c r="I31" s="13"/>
      <c r="J31" s="2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14"/>
      <c r="X31" s="14"/>
      <c r="Y31" s="14"/>
      <c r="Z31" s="14"/>
      <c r="AA31" s="15"/>
      <c r="AB31" s="14"/>
      <c r="AC31" s="14"/>
      <c r="AD31" s="14"/>
      <c r="AE31" s="14"/>
      <c r="AF31" s="14"/>
      <c r="AG31" s="14"/>
      <c r="AH31" s="14"/>
    </row>
    <row r="32" spans="1:34" ht="15" customHeight="1" x14ac:dyDescent="0.25">
      <c r="A32" s="20"/>
      <c r="B32" s="52"/>
      <c r="C32" s="37"/>
      <c r="D32" s="37"/>
      <c r="E32" s="37"/>
      <c r="F32" s="37"/>
      <c r="G32" s="37"/>
      <c r="H32" s="37"/>
      <c r="I32" s="37"/>
      <c r="J32" s="38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  <c r="W32" s="9"/>
      <c r="X32" s="9"/>
      <c r="Y32" s="9"/>
      <c r="Z32" s="9"/>
      <c r="AA32" s="10"/>
      <c r="AB32" s="9"/>
      <c r="AC32" s="9"/>
      <c r="AD32" s="9"/>
      <c r="AE32" s="9"/>
      <c r="AF32" s="9"/>
      <c r="AG32" s="9"/>
      <c r="AH32" s="9"/>
    </row>
    <row r="33" spans="1:34" ht="35.25" customHeight="1" x14ac:dyDescent="0.25">
      <c r="A33" s="21"/>
      <c r="B33" s="57" t="s">
        <v>120</v>
      </c>
      <c r="C33" s="22" t="s">
        <v>48</v>
      </c>
      <c r="D33" s="22" t="s">
        <v>48</v>
      </c>
      <c r="E33" s="22" t="s">
        <v>48</v>
      </c>
      <c r="F33" s="22" t="s">
        <v>48</v>
      </c>
      <c r="G33" s="22" t="s">
        <v>48</v>
      </c>
      <c r="H33" s="22" t="s">
        <v>48</v>
      </c>
      <c r="I33" s="22" t="s">
        <v>48</v>
      </c>
      <c r="J33" s="23">
        <v>287083</v>
      </c>
      <c r="K33" s="29" t="s">
        <v>50</v>
      </c>
      <c r="L33" s="29" t="s">
        <v>50</v>
      </c>
      <c r="M33" s="29" t="s">
        <v>50</v>
      </c>
      <c r="N33" s="29" t="s">
        <v>50</v>
      </c>
      <c r="O33" s="29" t="s">
        <v>50</v>
      </c>
      <c r="P33" s="24">
        <f t="shared" ref="P33:P34" si="3">SUM(J33:O33)</f>
        <v>287083</v>
      </c>
      <c r="Q33" s="29" t="s">
        <v>50</v>
      </c>
      <c r="R33" s="29" t="s">
        <v>50</v>
      </c>
      <c r="S33" s="29" t="s">
        <v>50</v>
      </c>
      <c r="T33" s="29" t="s">
        <v>50</v>
      </c>
      <c r="U33" s="29" t="s">
        <v>50</v>
      </c>
      <c r="V33" s="29" t="s">
        <v>50</v>
      </c>
      <c r="W33" s="9"/>
      <c r="X33" s="9"/>
      <c r="Y33" s="9"/>
      <c r="Z33" s="9"/>
      <c r="AA33" s="10"/>
      <c r="AB33" s="9"/>
      <c r="AC33" s="9"/>
      <c r="AD33" s="9"/>
      <c r="AE33" s="9"/>
      <c r="AF33" s="9"/>
      <c r="AG33" s="9"/>
      <c r="AH33" s="9"/>
    </row>
    <row r="34" spans="1:34" s="9" customFormat="1" ht="35.25" customHeight="1" x14ac:dyDescent="0.25">
      <c r="A34" s="21"/>
      <c r="B34" s="57" t="s">
        <v>107</v>
      </c>
      <c r="C34" s="22"/>
      <c r="D34" s="22"/>
      <c r="E34" s="22"/>
      <c r="F34" s="22"/>
      <c r="G34" s="22"/>
      <c r="H34" s="22"/>
      <c r="I34" s="22"/>
      <c r="J34" s="23"/>
      <c r="K34" s="24"/>
      <c r="L34" s="24"/>
      <c r="M34" s="24"/>
      <c r="N34" s="25"/>
      <c r="O34" s="24"/>
      <c r="P34" s="24">
        <f t="shared" si="3"/>
        <v>0</v>
      </c>
      <c r="Q34" s="24"/>
      <c r="R34" s="24"/>
      <c r="S34" s="24"/>
      <c r="T34" s="24"/>
      <c r="U34" s="24"/>
      <c r="V34" s="24"/>
      <c r="AA34" s="10"/>
    </row>
    <row r="35" spans="1:34" s="16" customFormat="1" ht="35.25" customHeight="1" x14ac:dyDescent="0.25">
      <c r="A35" s="12"/>
      <c r="B35" s="51" t="s">
        <v>22</v>
      </c>
      <c r="C35" s="13"/>
      <c r="D35" s="13"/>
      <c r="E35" s="13"/>
      <c r="F35" s="13"/>
      <c r="G35" s="13"/>
      <c r="H35" s="13"/>
      <c r="I35" s="13"/>
      <c r="J35" s="26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AA35" s="17"/>
    </row>
    <row r="36" spans="1:34" ht="15" customHeight="1" x14ac:dyDescent="0.25">
      <c r="A36" s="20"/>
      <c r="B36" s="52"/>
      <c r="C36" s="37"/>
      <c r="D36" s="37"/>
      <c r="E36" s="37"/>
      <c r="F36" s="37"/>
      <c r="G36" s="37"/>
      <c r="H36" s="37"/>
      <c r="I36" s="37"/>
      <c r="J36" s="38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0"/>
      <c r="W36" s="9"/>
      <c r="X36" s="9"/>
      <c r="Y36" s="9"/>
      <c r="Z36" s="9"/>
      <c r="AA36" s="10"/>
      <c r="AB36" s="9"/>
      <c r="AC36" s="9"/>
      <c r="AD36" s="9"/>
      <c r="AE36" s="9"/>
      <c r="AF36" s="9"/>
      <c r="AG36" s="9"/>
      <c r="AH36" s="9"/>
    </row>
    <row r="37" spans="1:34" s="9" customFormat="1" ht="35.25" customHeight="1" x14ac:dyDescent="0.25">
      <c r="A37" s="21"/>
      <c r="B37" s="57" t="s">
        <v>64</v>
      </c>
      <c r="C37" s="22" t="s">
        <v>48</v>
      </c>
      <c r="D37" s="22" t="s">
        <v>48</v>
      </c>
      <c r="E37" s="22" t="s">
        <v>48</v>
      </c>
      <c r="F37" s="22" t="s">
        <v>48</v>
      </c>
      <c r="G37" s="22" t="s">
        <v>48</v>
      </c>
      <c r="H37" s="22" t="s">
        <v>48</v>
      </c>
      <c r="I37" s="22" t="s">
        <v>48</v>
      </c>
      <c r="J37" s="23">
        <v>139692</v>
      </c>
      <c r="K37" s="29" t="s">
        <v>63</v>
      </c>
      <c r="L37" s="29" t="s">
        <v>63</v>
      </c>
      <c r="M37" s="29" t="s">
        <v>63</v>
      </c>
      <c r="N37" s="29" t="s">
        <v>63</v>
      </c>
      <c r="O37" s="29" t="s">
        <v>63</v>
      </c>
      <c r="P37" s="24">
        <f t="shared" ref="P37" si="4">SUM(J37:O37)</f>
        <v>139692</v>
      </c>
      <c r="Q37" s="29" t="s">
        <v>50</v>
      </c>
      <c r="R37" s="29" t="s">
        <v>50</v>
      </c>
      <c r="S37" s="29" t="s">
        <v>50</v>
      </c>
      <c r="T37" s="29" t="s">
        <v>50</v>
      </c>
      <c r="U37" s="29" t="s">
        <v>50</v>
      </c>
      <c r="V37" s="29" t="s">
        <v>50</v>
      </c>
      <c r="AA37" s="10"/>
    </row>
    <row r="38" spans="1:34" s="16" customFormat="1" ht="35.25" customHeight="1" x14ac:dyDescent="0.25">
      <c r="A38" s="12"/>
      <c r="B38" s="51" t="s">
        <v>23</v>
      </c>
      <c r="C38" s="13"/>
      <c r="D38" s="13"/>
      <c r="E38" s="13"/>
      <c r="F38" s="13"/>
      <c r="G38" s="13"/>
      <c r="H38" s="13"/>
      <c r="I38" s="13"/>
      <c r="J38" s="26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AA38" s="17"/>
    </row>
    <row r="39" spans="1:34" ht="15" customHeight="1" x14ac:dyDescent="0.25">
      <c r="A39" s="20"/>
      <c r="B39" s="52"/>
      <c r="C39" s="37"/>
      <c r="D39" s="37"/>
      <c r="E39" s="37"/>
      <c r="F39" s="37"/>
      <c r="G39" s="37"/>
      <c r="H39" s="37"/>
      <c r="I39" s="37"/>
      <c r="J39" s="38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0"/>
      <c r="W39" s="9"/>
      <c r="X39" s="9"/>
      <c r="Y39" s="9"/>
      <c r="Z39" s="9"/>
      <c r="AA39" s="10"/>
      <c r="AB39" s="9"/>
      <c r="AC39" s="9"/>
      <c r="AD39" s="9"/>
      <c r="AE39" s="9"/>
      <c r="AF39" s="9"/>
      <c r="AG39" s="9"/>
      <c r="AH39" s="9"/>
    </row>
    <row r="40" spans="1:34" ht="35.25" customHeight="1" x14ac:dyDescent="0.25">
      <c r="A40" s="21"/>
      <c r="B40" s="57" t="s">
        <v>100</v>
      </c>
      <c r="C40" s="22" t="s">
        <v>48</v>
      </c>
      <c r="D40" s="22" t="s">
        <v>48</v>
      </c>
      <c r="E40" s="22" t="s">
        <v>48</v>
      </c>
      <c r="F40" s="22" t="s">
        <v>48</v>
      </c>
      <c r="G40" s="22" t="s">
        <v>48</v>
      </c>
      <c r="H40" s="22" t="s">
        <v>48</v>
      </c>
      <c r="I40" s="22" t="s">
        <v>48</v>
      </c>
      <c r="J40" s="23">
        <v>1297900</v>
      </c>
      <c r="K40" s="24"/>
      <c r="L40" s="24"/>
      <c r="M40" s="24"/>
      <c r="N40" s="25"/>
      <c r="O40" s="24"/>
      <c r="P40" s="24">
        <f t="shared" ref="P40" si="5">SUM(J40:O40)</f>
        <v>1297900</v>
      </c>
      <c r="Q40" s="24"/>
      <c r="R40" s="24"/>
      <c r="S40" s="24"/>
      <c r="T40" s="24"/>
      <c r="U40" s="24"/>
      <c r="V40" s="24"/>
      <c r="W40" s="9"/>
      <c r="X40" s="9"/>
      <c r="Y40" s="9"/>
      <c r="Z40" s="9"/>
      <c r="AA40" s="10"/>
      <c r="AB40" s="9"/>
      <c r="AC40" s="9"/>
      <c r="AD40" s="9"/>
      <c r="AE40" s="9"/>
      <c r="AF40" s="9"/>
      <c r="AG40" s="9"/>
      <c r="AH40" s="9"/>
    </row>
    <row r="41" spans="1:34" s="16" customFormat="1" ht="35.25" customHeight="1" x14ac:dyDescent="0.25">
      <c r="A41" s="12"/>
      <c r="B41" s="51" t="s">
        <v>25</v>
      </c>
      <c r="C41" s="13"/>
      <c r="D41" s="13"/>
      <c r="E41" s="13"/>
      <c r="F41" s="13"/>
      <c r="G41" s="13"/>
      <c r="H41" s="13"/>
      <c r="I41" s="13"/>
      <c r="J41" s="26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AA41" s="17"/>
    </row>
    <row r="42" spans="1:34" ht="15" customHeight="1" x14ac:dyDescent="0.25">
      <c r="A42" s="20"/>
      <c r="B42" s="52"/>
      <c r="C42" s="37"/>
      <c r="D42" s="37"/>
      <c r="E42" s="37"/>
      <c r="F42" s="37"/>
      <c r="G42" s="37"/>
      <c r="H42" s="37"/>
      <c r="I42" s="37"/>
      <c r="J42" s="38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0"/>
      <c r="W42" s="9"/>
      <c r="X42" s="9"/>
      <c r="Y42" s="9"/>
      <c r="Z42" s="9"/>
      <c r="AA42" s="10"/>
      <c r="AB42" s="9"/>
      <c r="AC42" s="9"/>
      <c r="AD42" s="9"/>
      <c r="AE42" s="9"/>
      <c r="AF42" s="9"/>
      <c r="AG42" s="9"/>
      <c r="AH42" s="9"/>
    </row>
    <row r="43" spans="1:34" s="9" customFormat="1" ht="35.25" customHeight="1" x14ac:dyDescent="0.25">
      <c r="A43" s="21"/>
      <c r="B43" s="57" t="s">
        <v>121</v>
      </c>
      <c r="C43" s="22" t="s">
        <v>48</v>
      </c>
      <c r="D43" s="22" t="s">
        <v>48</v>
      </c>
      <c r="E43" s="22" t="s">
        <v>48</v>
      </c>
      <c r="F43" s="22" t="s">
        <v>48</v>
      </c>
      <c r="G43" s="22" t="s">
        <v>48</v>
      </c>
      <c r="H43" s="22" t="s">
        <v>49</v>
      </c>
      <c r="I43" s="22" t="s">
        <v>49</v>
      </c>
      <c r="J43" s="23">
        <v>168000</v>
      </c>
      <c r="K43" s="24">
        <v>1500</v>
      </c>
      <c r="L43" s="29" t="s">
        <v>50</v>
      </c>
      <c r="M43" s="29" t="s">
        <v>50</v>
      </c>
      <c r="N43" s="29" t="s">
        <v>50</v>
      </c>
      <c r="O43" s="29" t="s">
        <v>50</v>
      </c>
      <c r="P43" s="24">
        <f t="shared" ref="P43:P44" si="6">SUM(J43:O43)</f>
        <v>169500</v>
      </c>
      <c r="Q43" s="29" t="s">
        <v>50</v>
      </c>
      <c r="R43" s="29" t="s">
        <v>50</v>
      </c>
      <c r="S43" s="29" t="s">
        <v>50</v>
      </c>
      <c r="T43" s="29" t="s">
        <v>50</v>
      </c>
      <c r="U43" s="29" t="s">
        <v>50</v>
      </c>
      <c r="V43" s="29" t="s">
        <v>50</v>
      </c>
      <c r="AA43" s="10"/>
    </row>
    <row r="44" spans="1:34" s="9" customFormat="1" ht="35.25" customHeight="1" x14ac:dyDescent="0.25">
      <c r="A44" s="21"/>
      <c r="B44" s="57" t="s">
        <v>90</v>
      </c>
      <c r="C44" s="22" t="s">
        <v>49</v>
      </c>
      <c r="D44" s="22" t="s">
        <v>48</v>
      </c>
      <c r="E44" s="22" t="s">
        <v>48</v>
      </c>
      <c r="F44" s="22" t="s">
        <v>48</v>
      </c>
      <c r="G44" s="22" t="s">
        <v>48</v>
      </c>
      <c r="H44" s="22" t="s">
        <v>48</v>
      </c>
      <c r="I44" s="22" t="s">
        <v>48</v>
      </c>
      <c r="J44" s="23">
        <v>298560</v>
      </c>
      <c r="K44" s="29" t="s">
        <v>50</v>
      </c>
      <c r="L44" s="29" t="s">
        <v>50</v>
      </c>
      <c r="M44" s="29" t="s">
        <v>50</v>
      </c>
      <c r="N44" s="29" t="s">
        <v>50</v>
      </c>
      <c r="O44" s="29" t="s">
        <v>50</v>
      </c>
      <c r="P44" s="24">
        <f t="shared" si="6"/>
        <v>298560</v>
      </c>
      <c r="Q44" s="29" t="s">
        <v>50</v>
      </c>
      <c r="R44" s="29" t="s">
        <v>50</v>
      </c>
      <c r="S44" s="29" t="s">
        <v>50</v>
      </c>
      <c r="T44" s="29" t="s">
        <v>50</v>
      </c>
      <c r="U44" s="29" t="s">
        <v>50</v>
      </c>
      <c r="V44" s="29" t="s">
        <v>50</v>
      </c>
      <c r="AA44" s="10"/>
    </row>
    <row r="45" spans="1:34" s="16" customFormat="1" ht="35.25" customHeight="1" x14ac:dyDescent="0.25">
      <c r="A45" s="12"/>
      <c r="B45" s="51" t="s">
        <v>26</v>
      </c>
      <c r="C45" s="13"/>
      <c r="D45" s="13"/>
      <c r="E45" s="13"/>
      <c r="F45" s="13"/>
      <c r="G45" s="13"/>
      <c r="H45" s="13"/>
      <c r="I45" s="13"/>
      <c r="J45" s="26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AA45" s="17"/>
    </row>
    <row r="46" spans="1:34" ht="15" customHeight="1" x14ac:dyDescent="0.25">
      <c r="A46" s="20"/>
      <c r="B46" s="52"/>
      <c r="C46" s="37"/>
      <c r="D46" s="37"/>
      <c r="E46" s="37"/>
      <c r="F46" s="37"/>
      <c r="G46" s="37"/>
      <c r="H46" s="37"/>
      <c r="I46" s="37"/>
      <c r="J46" s="38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9"/>
      <c r="X46" s="9"/>
      <c r="Y46" s="9"/>
      <c r="Z46" s="9"/>
      <c r="AA46" s="10"/>
      <c r="AB46" s="9"/>
      <c r="AC46" s="9"/>
      <c r="AD46" s="9"/>
      <c r="AE46" s="9"/>
      <c r="AF46" s="9"/>
      <c r="AG46" s="9"/>
      <c r="AH46" s="9"/>
    </row>
    <row r="47" spans="1:34" ht="35.25" customHeight="1" x14ac:dyDescent="0.25">
      <c r="A47" s="21"/>
      <c r="B47" s="57" t="s">
        <v>57</v>
      </c>
      <c r="C47" s="22" t="s">
        <v>48</v>
      </c>
      <c r="D47" s="22" t="s">
        <v>48</v>
      </c>
      <c r="E47" s="22" t="s">
        <v>48</v>
      </c>
      <c r="F47" s="22" t="s">
        <v>48</v>
      </c>
      <c r="G47" s="22" t="s">
        <v>48</v>
      </c>
      <c r="H47" s="22" t="s">
        <v>48</v>
      </c>
      <c r="I47" s="22" t="s">
        <v>48</v>
      </c>
      <c r="J47" s="23">
        <v>433958</v>
      </c>
      <c r="K47" s="29" t="s">
        <v>50</v>
      </c>
      <c r="L47" s="29" t="s">
        <v>50</v>
      </c>
      <c r="M47" s="29" t="s">
        <v>50</v>
      </c>
      <c r="N47" s="29" t="s">
        <v>50</v>
      </c>
      <c r="O47" s="29" t="s">
        <v>50</v>
      </c>
      <c r="P47" s="24">
        <f t="shared" ref="P47:P48" si="7">SUM(J47:O47)</f>
        <v>433958</v>
      </c>
      <c r="Q47" s="29" t="s">
        <v>50</v>
      </c>
      <c r="R47" s="29" t="s">
        <v>50</v>
      </c>
      <c r="S47" s="29" t="s">
        <v>50</v>
      </c>
      <c r="T47" s="29" t="s">
        <v>50</v>
      </c>
      <c r="U47" s="29" t="s">
        <v>50</v>
      </c>
      <c r="V47" s="29" t="s">
        <v>50</v>
      </c>
      <c r="W47" s="9"/>
      <c r="X47" s="9"/>
      <c r="Y47" s="9"/>
      <c r="Z47" s="9"/>
      <c r="AA47" s="10"/>
      <c r="AB47" s="9"/>
      <c r="AC47" s="9"/>
      <c r="AD47" s="9"/>
      <c r="AE47" s="9"/>
      <c r="AF47" s="9"/>
      <c r="AG47" s="9"/>
      <c r="AH47" s="9"/>
    </row>
    <row r="48" spans="1:34" ht="35.25" customHeight="1" x14ac:dyDescent="0.25">
      <c r="A48" s="21"/>
      <c r="B48" s="57" t="s">
        <v>71</v>
      </c>
      <c r="C48" s="22" t="s">
        <v>48</v>
      </c>
      <c r="D48" s="22" t="s">
        <v>48</v>
      </c>
      <c r="E48" s="22" t="s">
        <v>48</v>
      </c>
      <c r="F48" s="22" t="s">
        <v>48</v>
      </c>
      <c r="G48" s="22" t="s">
        <v>48</v>
      </c>
      <c r="H48" s="22" t="s">
        <v>48</v>
      </c>
      <c r="I48" s="22" t="s">
        <v>48</v>
      </c>
      <c r="J48" s="23">
        <v>579786</v>
      </c>
      <c r="K48" s="29" t="s">
        <v>50</v>
      </c>
      <c r="L48" s="29" t="s">
        <v>50</v>
      </c>
      <c r="M48" s="29" t="s">
        <v>50</v>
      </c>
      <c r="N48" s="29" t="s">
        <v>50</v>
      </c>
      <c r="O48" s="29" t="s">
        <v>50</v>
      </c>
      <c r="P48" s="24">
        <f t="shared" si="7"/>
        <v>579786</v>
      </c>
      <c r="Q48" s="24"/>
      <c r="R48" s="24"/>
      <c r="S48" s="24"/>
      <c r="T48" s="24"/>
      <c r="U48" s="24"/>
      <c r="V48" s="24"/>
      <c r="W48" s="9"/>
      <c r="X48" s="9"/>
      <c r="Y48" s="9"/>
      <c r="Z48" s="9"/>
      <c r="AA48" s="10"/>
      <c r="AB48" s="9"/>
      <c r="AC48" s="9"/>
      <c r="AD48" s="9"/>
      <c r="AE48" s="9"/>
      <c r="AF48" s="9"/>
      <c r="AG48" s="9"/>
      <c r="AH48" s="9"/>
    </row>
    <row r="49" spans="1:34" s="16" customFormat="1" ht="35.25" customHeight="1" x14ac:dyDescent="0.25">
      <c r="A49" s="12"/>
      <c r="B49" s="51" t="s">
        <v>27</v>
      </c>
      <c r="C49" s="13"/>
      <c r="D49" s="13"/>
      <c r="E49" s="13"/>
      <c r="F49" s="13"/>
      <c r="G49" s="13"/>
      <c r="H49" s="13"/>
      <c r="I49" s="13"/>
      <c r="J49" s="26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AA49" s="17"/>
    </row>
    <row r="50" spans="1:34" ht="15" customHeight="1" x14ac:dyDescent="0.25">
      <c r="A50" s="20"/>
      <c r="B50" s="52"/>
      <c r="C50" s="37"/>
      <c r="D50" s="37"/>
      <c r="E50" s="37"/>
      <c r="F50" s="37"/>
      <c r="G50" s="37"/>
      <c r="H50" s="37"/>
      <c r="I50" s="37"/>
      <c r="J50" s="38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0"/>
      <c r="W50" s="9"/>
      <c r="X50" s="9"/>
      <c r="Y50" s="9"/>
      <c r="Z50" s="9"/>
      <c r="AA50" s="10"/>
      <c r="AB50" s="9"/>
      <c r="AC50" s="9"/>
      <c r="AD50" s="9"/>
      <c r="AE50" s="9"/>
      <c r="AF50" s="9"/>
      <c r="AG50" s="9"/>
      <c r="AH50" s="9"/>
    </row>
    <row r="51" spans="1:34" ht="35.25" customHeight="1" x14ac:dyDescent="0.25">
      <c r="A51" s="21"/>
      <c r="B51" s="57" t="s">
        <v>111</v>
      </c>
      <c r="C51" s="22" t="s">
        <v>48</v>
      </c>
      <c r="D51" s="22" t="s">
        <v>48</v>
      </c>
      <c r="E51" s="22" t="s">
        <v>48</v>
      </c>
      <c r="F51" s="22" t="s">
        <v>48</v>
      </c>
      <c r="G51" s="22" t="s">
        <v>48</v>
      </c>
      <c r="H51" s="22" t="s">
        <v>48</v>
      </c>
      <c r="I51" s="22" t="s">
        <v>48</v>
      </c>
      <c r="J51" s="23">
        <v>72300</v>
      </c>
      <c r="K51" s="29" t="s">
        <v>50</v>
      </c>
      <c r="L51" s="29" t="s">
        <v>50</v>
      </c>
      <c r="M51" s="29" t="s">
        <v>50</v>
      </c>
      <c r="N51" s="29" t="s">
        <v>50</v>
      </c>
      <c r="O51" s="29" t="s">
        <v>50</v>
      </c>
      <c r="P51" s="24">
        <f t="shared" ref="P51" si="8">SUM(J51:O51)</f>
        <v>72300</v>
      </c>
      <c r="Q51" s="29" t="s">
        <v>50</v>
      </c>
      <c r="R51" s="29" t="s">
        <v>50</v>
      </c>
      <c r="S51" s="29" t="s">
        <v>50</v>
      </c>
      <c r="T51" s="29" t="s">
        <v>50</v>
      </c>
      <c r="U51" s="29" t="s">
        <v>50</v>
      </c>
      <c r="V51" s="29" t="s">
        <v>50</v>
      </c>
      <c r="W51" s="9"/>
      <c r="X51" s="9"/>
      <c r="Y51" s="9"/>
      <c r="Z51" s="9"/>
      <c r="AA51" s="10"/>
      <c r="AB51" s="9"/>
      <c r="AC51" s="9"/>
      <c r="AD51" s="9"/>
      <c r="AE51" s="9"/>
      <c r="AF51" s="9"/>
      <c r="AG51" s="9"/>
      <c r="AH51" s="9"/>
    </row>
    <row r="52" spans="1:34" s="16" customFormat="1" ht="35.25" customHeight="1" x14ac:dyDescent="0.25">
      <c r="A52" s="12"/>
      <c r="B52" s="51" t="s">
        <v>28</v>
      </c>
      <c r="C52" s="13"/>
      <c r="D52" s="13"/>
      <c r="E52" s="13"/>
      <c r="F52" s="13"/>
      <c r="G52" s="13"/>
      <c r="H52" s="13"/>
      <c r="I52" s="13"/>
      <c r="J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AA52" s="17"/>
    </row>
    <row r="53" spans="1:34" ht="15" customHeight="1" x14ac:dyDescent="0.25">
      <c r="A53" s="20"/>
      <c r="B53" s="52"/>
      <c r="C53" s="37"/>
      <c r="D53" s="37"/>
      <c r="E53" s="37"/>
      <c r="F53" s="37"/>
      <c r="G53" s="37"/>
      <c r="H53" s="37"/>
      <c r="I53" s="37"/>
      <c r="J53" s="38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40"/>
      <c r="W53" s="9"/>
      <c r="X53" s="9"/>
      <c r="Y53" s="9"/>
      <c r="Z53" s="9"/>
      <c r="AA53" s="10"/>
      <c r="AB53" s="9"/>
      <c r="AC53" s="9"/>
      <c r="AD53" s="9"/>
      <c r="AE53" s="9"/>
      <c r="AF53" s="9"/>
      <c r="AG53" s="9"/>
      <c r="AH53" s="9"/>
    </row>
    <row r="54" spans="1:34" s="9" customFormat="1" ht="35.25" customHeight="1" x14ac:dyDescent="0.25">
      <c r="A54" s="21"/>
      <c r="B54" s="57" t="s">
        <v>122</v>
      </c>
      <c r="C54" s="22" t="s">
        <v>48</v>
      </c>
      <c r="D54" s="22" t="s">
        <v>48</v>
      </c>
      <c r="E54" s="22" t="s">
        <v>48</v>
      </c>
      <c r="F54" s="22" t="s">
        <v>48</v>
      </c>
      <c r="G54" s="22" t="s">
        <v>48</v>
      </c>
      <c r="H54" s="22" t="s">
        <v>49</v>
      </c>
      <c r="I54" s="22" t="s">
        <v>49</v>
      </c>
      <c r="J54" s="23">
        <v>998900</v>
      </c>
      <c r="K54" s="29" t="s">
        <v>50</v>
      </c>
      <c r="L54" s="29" t="s">
        <v>50</v>
      </c>
      <c r="M54" s="29" t="s">
        <v>50</v>
      </c>
      <c r="N54" s="29" t="s">
        <v>50</v>
      </c>
      <c r="O54" s="29" t="s">
        <v>50</v>
      </c>
      <c r="P54" s="24">
        <f t="shared" ref="P54:P56" si="9">SUM(J54:O54)</f>
        <v>998900</v>
      </c>
      <c r="Q54" s="29" t="s">
        <v>50</v>
      </c>
      <c r="R54" s="29" t="s">
        <v>50</v>
      </c>
      <c r="S54" s="29" t="s">
        <v>50</v>
      </c>
      <c r="T54" s="29" t="s">
        <v>50</v>
      </c>
      <c r="U54" s="29" t="s">
        <v>50</v>
      </c>
      <c r="V54" s="29" t="s">
        <v>50</v>
      </c>
      <c r="AA54" s="10"/>
    </row>
    <row r="55" spans="1:34" s="9" customFormat="1" ht="35.25" customHeight="1" x14ac:dyDescent="0.25">
      <c r="A55" s="21"/>
      <c r="B55" s="57" t="s">
        <v>117</v>
      </c>
      <c r="C55" s="22" t="s">
        <v>49</v>
      </c>
      <c r="D55" s="22" t="s">
        <v>48</v>
      </c>
      <c r="E55" s="22" t="s">
        <v>48</v>
      </c>
      <c r="F55" s="22" t="s">
        <v>48</v>
      </c>
      <c r="G55" s="22" t="s">
        <v>48</v>
      </c>
      <c r="H55" s="22" t="s">
        <v>49</v>
      </c>
      <c r="I55" s="22" t="s">
        <v>49</v>
      </c>
      <c r="J55" s="23">
        <v>1124000</v>
      </c>
      <c r="K55" s="24"/>
      <c r="L55" s="24"/>
      <c r="M55" s="24"/>
      <c r="N55" s="25"/>
      <c r="O55" s="24"/>
      <c r="P55" s="24">
        <f>SUM(J55:O55)</f>
        <v>1124000</v>
      </c>
      <c r="Q55" s="24"/>
      <c r="R55" s="24"/>
      <c r="S55" s="24"/>
      <c r="T55" s="24"/>
      <c r="U55" s="24"/>
      <c r="V55" s="24"/>
      <c r="AA55" s="10"/>
    </row>
    <row r="56" spans="1:34" ht="35.25" customHeight="1" x14ac:dyDescent="0.25">
      <c r="A56" s="21"/>
      <c r="B56" s="58" t="s">
        <v>116</v>
      </c>
      <c r="C56" s="22" t="s">
        <v>48</v>
      </c>
      <c r="D56" s="22" t="s">
        <v>48</v>
      </c>
      <c r="E56" s="22" t="s">
        <v>48</v>
      </c>
      <c r="F56" s="22" t="s">
        <v>48</v>
      </c>
      <c r="G56" s="22" t="s">
        <v>48</v>
      </c>
      <c r="H56" s="22" t="s">
        <v>48</v>
      </c>
      <c r="I56" s="22" t="s">
        <v>48</v>
      </c>
      <c r="J56" s="23">
        <v>1238244</v>
      </c>
      <c r="K56" s="24">
        <v>0</v>
      </c>
      <c r="L56" s="24">
        <v>0</v>
      </c>
      <c r="M56" s="24">
        <v>0</v>
      </c>
      <c r="N56" s="25">
        <v>0</v>
      </c>
      <c r="O56" s="24">
        <v>0</v>
      </c>
      <c r="P56" s="24">
        <f t="shared" si="9"/>
        <v>1238244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9"/>
      <c r="X56" s="9"/>
      <c r="Y56" s="9"/>
      <c r="Z56" s="9"/>
      <c r="AA56" s="10"/>
      <c r="AB56" s="9"/>
      <c r="AC56" s="9"/>
      <c r="AD56" s="9"/>
      <c r="AE56" s="9"/>
      <c r="AF56" s="9"/>
      <c r="AG56" s="9"/>
      <c r="AH56" s="9"/>
    </row>
    <row r="57" spans="1:34" s="16" customFormat="1" ht="35.25" customHeight="1" x14ac:dyDescent="0.25">
      <c r="A57" s="12"/>
      <c r="B57" s="51" t="s">
        <v>29</v>
      </c>
      <c r="C57" s="13"/>
      <c r="D57" s="13"/>
      <c r="E57" s="13"/>
      <c r="F57" s="13"/>
      <c r="G57" s="13"/>
      <c r="H57" s="13"/>
      <c r="I57" s="13"/>
      <c r="J57" s="28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AA57" s="17"/>
    </row>
    <row r="58" spans="1:34" ht="15" customHeight="1" x14ac:dyDescent="0.25">
      <c r="A58" s="20"/>
      <c r="B58" s="52"/>
      <c r="C58" s="37"/>
      <c r="D58" s="37"/>
      <c r="E58" s="37"/>
      <c r="F58" s="37"/>
      <c r="G58" s="37"/>
      <c r="H58" s="37"/>
      <c r="I58" s="37"/>
      <c r="J58" s="38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9"/>
      <c r="X58" s="9"/>
      <c r="Y58" s="9"/>
      <c r="Z58" s="9"/>
      <c r="AA58" s="10"/>
      <c r="AB58" s="9"/>
      <c r="AC58" s="9"/>
      <c r="AD58" s="9"/>
      <c r="AE58" s="9"/>
      <c r="AF58" s="9"/>
      <c r="AG58" s="9"/>
      <c r="AH58" s="9"/>
    </row>
    <row r="59" spans="1:34" s="9" customFormat="1" ht="35.25" customHeight="1" x14ac:dyDescent="0.25">
      <c r="A59" s="21"/>
      <c r="B59" s="58" t="s">
        <v>105</v>
      </c>
      <c r="C59" s="22" t="s">
        <v>48</v>
      </c>
      <c r="D59" s="22" t="s">
        <v>48</v>
      </c>
      <c r="E59" s="22" t="s">
        <v>48</v>
      </c>
      <c r="F59" s="22" t="s">
        <v>48</v>
      </c>
      <c r="G59" s="22" t="s">
        <v>48</v>
      </c>
      <c r="H59" s="22" t="s">
        <v>49</v>
      </c>
      <c r="I59" s="22" t="s">
        <v>49</v>
      </c>
      <c r="J59" s="23">
        <v>2609000</v>
      </c>
      <c r="K59" s="24">
        <v>0</v>
      </c>
      <c r="L59" s="24">
        <v>0</v>
      </c>
      <c r="M59" s="24">
        <v>0</v>
      </c>
      <c r="N59" s="25">
        <v>0</v>
      </c>
      <c r="O59" s="24">
        <v>0</v>
      </c>
      <c r="P59" s="24">
        <f>SUM(J59:O59)</f>
        <v>2609000</v>
      </c>
      <c r="Q59" s="24">
        <v>0</v>
      </c>
      <c r="R59" s="24">
        <v>8.25</v>
      </c>
      <c r="S59" s="24">
        <v>14.75</v>
      </c>
      <c r="T59" s="29" t="s">
        <v>50</v>
      </c>
      <c r="U59" s="29" t="s">
        <v>50</v>
      </c>
      <c r="V59" s="24">
        <v>0</v>
      </c>
      <c r="AA59" s="10"/>
    </row>
    <row r="60" spans="1:34" s="9" customFormat="1" ht="35.25" customHeight="1" x14ac:dyDescent="0.25">
      <c r="A60" s="21"/>
      <c r="B60" s="57" t="s">
        <v>51</v>
      </c>
      <c r="C60" s="22" t="s">
        <v>48</v>
      </c>
      <c r="D60" s="22" t="s">
        <v>48</v>
      </c>
      <c r="E60" s="22" t="s">
        <v>48</v>
      </c>
      <c r="F60" s="22" t="s">
        <v>48</v>
      </c>
      <c r="G60" s="22" t="s">
        <v>48</v>
      </c>
      <c r="H60" s="22" t="s">
        <v>49</v>
      </c>
      <c r="I60" s="22" t="s">
        <v>49</v>
      </c>
      <c r="J60" s="23">
        <v>3640000</v>
      </c>
      <c r="K60" s="29" t="s">
        <v>50</v>
      </c>
      <c r="L60" s="29" t="s">
        <v>50</v>
      </c>
      <c r="M60" s="29" t="s">
        <v>50</v>
      </c>
      <c r="N60" s="29" t="s">
        <v>50</v>
      </c>
      <c r="O60" s="29" t="s">
        <v>50</v>
      </c>
      <c r="P60" s="24">
        <f t="shared" ref="P60" si="10">SUM(J60:O60)</f>
        <v>3640000</v>
      </c>
      <c r="Q60" s="29" t="s">
        <v>50</v>
      </c>
      <c r="R60" s="24">
        <v>10</v>
      </c>
      <c r="S60" s="24">
        <v>17</v>
      </c>
      <c r="T60" s="24">
        <v>10</v>
      </c>
      <c r="U60" s="24">
        <v>45</v>
      </c>
      <c r="V60" s="29" t="s">
        <v>50</v>
      </c>
      <c r="AA60" s="10"/>
    </row>
    <row r="61" spans="1:34" s="16" customFormat="1" ht="35.25" customHeight="1" x14ac:dyDescent="0.25">
      <c r="A61" s="12"/>
      <c r="B61" s="51" t="s">
        <v>30</v>
      </c>
      <c r="C61" s="13"/>
      <c r="D61" s="13"/>
      <c r="E61" s="13"/>
      <c r="F61" s="13"/>
      <c r="G61" s="13"/>
      <c r="H61" s="13"/>
      <c r="I61" s="13"/>
      <c r="J61" s="28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AA61" s="17"/>
    </row>
    <row r="62" spans="1:34" ht="15" customHeight="1" x14ac:dyDescent="0.25">
      <c r="A62" s="20"/>
      <c r="B62" s="52"/>
      <c r="C62" s="37"/>
      <c r="D62" s="37"/>
      <c r="E62" s="37"/>
      <c r="F62" s="37"/>
      <c r="G62" s="37"/>
      <c r="H62" s="37"/>
      <c r="I62" s="37"/>
      <c r="J62" s="38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40"/>
      <c r="W62" s="9"/>
      <c r="X62" s="9"/>
      <c r="Y62" s="9"/>
      <c r="Z62" s="9"/>
      <c r="AA62" s="10"/>
      <c r="AB62" s="9"/>
      <c r="AC62" s="9"/>
      <c r="AD62" s="9"/>
      <c r="AE62" s="9"/>
      <c r="AF62" s="9"/>
      <c r="AG62" s="9"/>
      <c r="AH62" s="9"/>
    </row>
    <row r="63" spans="1:34" s="9" customFormat="1" ht="35.25" customHeight="1" x14ac:dyDescent="0.25">
      <c r="A63" s="21"/>
      <c r="B63" s="57" t="s">
        <v>112</v>
      </c>
      <c r="C63" s="22" t="s">
        <v>48</v>
      </c>
      <c r="D63" s="22" t="s">
        <v>48</v>
      </c>
      <c r="E63" s="22" t="s">
        <v>48</v>
      </c>
      <c r="F63" s="22" t="s">
        <v>48</v>
      </c>
      <c r="G63" s="22" t="s">
        <v>49</v>
      </c>
      <c r="H63" s="22" t="s">
        <v>49</v>
      </c>
      <c r="I63" s="22" t="s">
        <v>49</v>
      </c>
      <c r="J63" s="23">
        <v>498500</v>
      </c>
      <c r="K63" s="24"/>
      <c r="L63" s="24"/>
      <c r="M63" s="24"/>
      <c r="N63" s="25"/>
      <c r="O63" s="24"/>
      <c r="P63" s="24">
        <f>SUM(J63:O63)</f>
        <v>498500</v>
      </c>
      <c r="Q63" s="31" t="s">
        <v>113</v>
      </c>
      <c r="R63" s="24"/>
      <c r="S63" s="24"/>
      <c r="T63" s="24"/>
      <c r="U63" s="24"/>
      <c r="V63" s="24"/>
      <c r="AA63" s="10"/>
    </row>
    <row r="64" spans="1:34" s="9" customFormat="1" ht="35.25" customHeight="1" x14ac:dyDescent="0.25">
      <c r="A64" s="21"/>
      <c r="B64" s="57" t="s">
        <v>119</v>
      </c>
      <c r="C64" s="22" t="s">
        <v>48</v>
      </c>
      <c r="D64" s="22" t="s">
        <v>48</v>
      </c>
      <c r="E64" s="22" t="s">
        <v>48</v>
      </c>
      <c r="F64" s="22" t="s">
        <v>48</v>
      </c>
      <c r="G64" s="22" t="s">
        <v>48</v>
      </c>
      <c r="H64" s="22" t="s">
        <v>49</v>
      </c>
      <c r="I64" s="22" t="s">
        <v>49</v>
      </c>
      <c r="J64" s="23">
        <v>599640</v>
      </c>
      <c r="K64" s="24"/>
      <c r="L64" s="24"/>
      <c r="M64" s="24"/>
      <c r="N64" s="25"/>
      <c r="O64" s="24"/>
      <c r="P64" s="24">
        <f>SUM(J64:O64)</f>
        <v>599640</v>
      </c>
      <c r="Q64" s="24">
        <v>5.5</v>
      </c>
      <c r="R64" s="24"/>
      <c r="S64" s="24"/>
      <c r="T64" s="24"/>
      <c r="U64" s="24"/>
      <c r="V64" s="24"/>
      <c r="AA64" s="10"/>
    </row>
    <row r="65" spans="1:34" s="9" customFormat="1" ht="35.25" customHeight="1" x14ac:dyDescent="0.25">
      <c r="A65" s="21"/>
      <c r="B65" s="57" t="s">
        <v>58</v>
      </c>
      <c r="C65" s="22" t="s">
        <v>48</v>
      </c>
      <c r="D65" s="22" t="s">
        <v>48</v>
      </c>
      <c r="E65" s="22" t="s">
        <v>48</v>
      </c>
      <c r="F65" s="22" t="s">
        <v>48</v>
      </c>
      <c r="G65" s="22" t="s">
        <v>48</v>
      </c>
      <c r="H65" s="22" t="s">
        <v>49</v>
      </c>
      <c r="I65" s="22" t="s">
        <v>49</v>
      </c>
      <c r="J65" s="23">
        <v>740800</v>
      </c>
      <c r="K65" s="24"/>
      <c r="L65" s="24"/>
      <c r="M65" s="24"/>
      <c r="N65" s="25"/>
      <c r="O65" s="24"/>
      <c r="P65" s="24">
        <f t="shared" ref="P65" si="11">SUM(J65:O65)</f>
        <v>740800</v>
      </c>
      <c r="Q65" s="24">
        <v>2.5</v>
      </c>
      <c r="R65" s="24"/>
      <c r="S65" s="24"/>
      <c r="T65" s="24"/>
      <c r="U65" s="24"/>
      <c r="V65" s="24"/>
      <c r="AA65" s="10"/>
    </row>
    <row r="66" spans="1:34" s="16" customFormat="1" ht="35.25" customHeight="1" x14ac:dyDescent="0.25">
      <c r="A66" s="12"/>
      <c r="B66" s="51" t="s">
        <v>31</v>
      </c>
      <c r="C66" s="13"/>
      <c r="D66" s="13"/>
      <c r="E66" s="13"/>
      <c r="F66" s="13"/>
      <c r="G66" s="13"/>
      <c r="H66" s="13"/>
      <c r="I66" s="13"/>
      <c r="J66" s="28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AA66" s="17"/>
    </row>
    <row r="67" spans="1:34" ht="15" customHeight="1" x14ac:dyDescent="0.25">
      <c r="A67" s="20"/>
      <c r="B67" s="52"/>
      <c r="C67" s="37"/>
      <c r="D67" s="37"/>
      <c r="E67" s="37"/>
      <c r="F67" s="37"/>
      <c r="G67" s="37"/>
      <c r="H67" s="37"/>
      <c r="I67" s="37"/>
      <c r="J67" s="38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40"/>
      <c r="W67" s="9"/>
      <c r="X67" s="9"/>
      <c r="Y67" s="9"/>
      <c r="Z67" s="9"/>
      <c r="AA67" s="10"/>
      <c r="AB67" s="9"/>
      <c r="AC67" s="9"/>
      <c r="AD67" s="9"/>
      <c r="AE67" s="9"/>
      <c r="AF67" s="9"/>
      <c r="AG67" s="9"/>
      <c r="AH67" s="9"/>
    </row>
    <row r="68" spans="1:34" ht="35.25" customHeight="1" x14ac:dyDescent="0.25">
      <c r="A68" s="21"/>
      <c r="B68" s="57" t="s">
        <v>97</v>
      </c>
      <c r="C68" s="22" t="s">
        <v>48</v>
      </c>
      <c r="D68" s="22" t="s">
        <v>48</v>
      </c>
      <c r="E68" s="22" t="s">
        <v>48</v>
      </c>
      <c r="F68" s="22" t="s">
        <v>48</v>
      </c>
      <c r="G68" s="22" t="s">
        <v>48</v>
      </c>
      <c r="H68" s="22" t="s">
        <v>48</v>
      </c>
      <c r="I68" s="22" t="s">
        <v>48</v>
      </c>
      <c r="J68" s="23">
        <v>1199900</v>
      </c>
      <c r="K68" s="29" t="s">
        <v>50</v>
      </c>
      <c r="L68" s="29" t="s">
        <v>50</v>
      </c>
      <c r="M68" s="29" t="s">
        <v>50</v>
      </c>
      <c r="N68" s="29" t="s">
        <v>50</v>
      </c>
      <c r="O68" s="29" t="s">
        <v>50</v>
      </c>
      <c r="P68" s="24">
        <f>SUM(J68:O68)</f>
        <v>1199900</v>
      </c>
      <c r="Q68" s="24"/>
      <c r="R68" s="24"/>
      <c r="S68" s="24"/>
      <c r="T68" s="24"/>
      <c r="U68" s="24"/>
      <c r="V68" s="24"/>
      <c r="W68" s="9"/>
      <c r="X68" s="9"/>
      <c r="Y68" s="9"/>
      <c r="Z68" s="9"/>
      <c r="AA68" s="10"/>
      <c r="AB68" s="9"/>
      <c r="AC68" s="9"/>
      <c r="AD68" s="9"/>
      <c r="AE68" s="9"/>
      <c r="AF68" s="9"/>
      <c r="AG68" s="9"/>
      <c r="AH68" s="9"/>
    </row>
    <row r="69" spans="1:34" s="9" customFormat="1" ht="35.25" customHeight="1" x14ac:dyDescent="0.25">
      <c r="A69" s="21"/>
      <c r="B69" s="57" t="s">
        <v>62</v>
      </c>
      <c r="C69" s="22" t="s">
        <v>48</v>
      </c>
      <c r="D69" s="22" t="s">
        <v>48</v>
      </c>
      <c r="E69" s="22" t="s">
        <v>48</v>
      </c>
      <c r="F69" s="22" t="s">
        <v>48</v>
      </c>
      <c r="G69" s="22" t="s">
        <v>48</v>
      </c>
      <c r="H69" s="22" t="s">
        <v>49</v>
      </c>
      <c r="I69" s="22" t="s">
        <v>49</v>
      </c>
      <c r="J69" s="23">
        <v>1223500</v>
      </c>
      <c r="K69" s="29" t="s">
        <v>50</v>
      </c>
      <c r="L69" s="29" t="s">
        <v>50</v>
      </c>
      <c r="M69" s="29" t="s">
        <v>50</v>
      </c>
      <c r="N69" s="29" t="s">
        <v>50</v>
      </c>
      <c r="O69" s="29" t="s">
        <v>50</v>
      </c>
      <c r="P69" s="24">
        <f t="shared" ref="P69:P70" si="12">SUM(J69:O69)</f>
        <v>1223500</v>
      </c>
      <c r="Q69" s="29" t="s">
        <v>50</v>
      </c>
      <c r="R69" s="29" t="s">
        <v>50</v>
      </c>
      <c r="S69" s="29" t="s">
        <v>50</v>
      </c>
      <c r="T69" s="29" t="s">
        <v>50</v>
      </c>
      <c r="U69" s="29" t="s">
        <v>50</v>
      </c>
      <c r="V69" s="29" t="s">
        <v>50</v>
      </c>
      <c r="AA69" s="10"/>
    </row>
    <row r="70" spans="1:34" ht="35.25" customHeight="1" x14ac:dyDescent="0.25">
      <c r="A70" s="21"/>
      <c r="B70" s="57" t="s">
        <v>115</v>
      </c>
      <c r="C70" s="22" t="s">
        <v>48</v>
      </c>
      <c r="D70" s="22" t="s">
        <v>48</v>
      </c>
      <c r="E70" s="22" t="s">
        <v>48</v>
      </c>
      <c r="F70" s="22" t="s">
        <v>48</v>
      </c>
      <c r="G70" s="22" t="s">
        <v>48</v>
      </c>
      <c r="H70" s="22" t="s">
        <v>48</v>
      </c>
      <c r="I70" s="22" t="s">
        <v>48</v>
      </c>
      <c r="J70" s="23">
        <v>1264800</v>
      </c>
      <c r="K70" s="24"/>
      <c r="L70" s="24"/>
      <c r="M70" s="24"/>
      <c r="N70" s="25"/>
      <c r="O70" s="24"/>
      <c r="P70" s="24">
        <f t="shared" si="12"/>
        <v>1264800</v>
      </c>
      <c r="Q70" s="24"/>
      <c r="R70" s="24"/>
      <c r="S70" s="24"/>
      <c r="T70" s="24"/>
      <c r="U70" s="24"/>
      <c r="V70" s="24"/>
      <c r="W70" s="9"/>
      <c r="X70" s="9"/>
      <c r="Y70" s="9"/>
      <c r="Z70" s="9"/>
      <c r="AA70" s="10"/>
      <c r="AB70" s="9"/>
      <c r="AC70" s="9"/>
      <c r="AD70" s="9"/>
      <c r="AE70" s="9"/>
      <c r="AF70" s="9"/>
      <c r="AG70" s="9"/>
      <c r="AH70" s="9"/>
    </row>
    <row r="71" spans="1:34" s="16" customFormat="1" ht="35.25" customHeight="1" x14ac:dyDescent="0.25">
      <c r="A71" s="12"/>
      <c r="B71" s="51" t="s">
        <v>32</v>
      </c>
      <c r="C71" s="13"/>
      <c r="D71" s="13"/>
      <c r="E71" s="13"/>
      <c r="F71" s="13"/>
      <c r="G71" s="13"/>
      <c r="H71" s="13"/>
      <c r="I71" s="13"/>
      <c r="J71" s="28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AA71" s="17"/>
    </row>
    <row r="72" spans="1:34" ht="15" customHeight="1" x14ac:dyDescent="0.25">
      <c r="A72" s="20"/>
      <c r="B72" s="52"/>
      <c r="C72" s="37"/>
      <c r="D72" s="37"/>
      <c r="E72" s="37"/>
      <c r="F72" s="37"/>
      <c r="G72" s="37"/>
      <c r="H72" s="37"/>
      <c r="I72" s="37"/>
      <c r="J72" s="38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40"/>
      <c r="W72" s="9"/>
      <c r="X72" s="9"/>
      <c r="Y72" s="9"/>
      <c r="Z72" s="9"/>
      <c r="AA72" s="10"/>
      <c r="AB72" s="9"/>
      <c r="AC72" s="9"/>
      <c r="AD72" s="9"/>
      <c r="AE72" s="9"/>
      <c r="AF72" s="9"/>
      <c r="AG72" s="9"/>
      <c r="AH72" s="9"/>
    </row>
    <row r="73" spans="1:34" ht="35.25" customHeight="1" x14ac:dyDescent="0.25">
      <c r="A73" s="21"/>
      <c r="B73" s="57" t="s">
        <v>101</v>
      </c>
      <c r="C73" s="22" t="s">
        <v>48</v>
      </c>
      <c r="D73" s="22" t="s">
        <v>48</v>
      </c>
      <c r="E73" s="22" t="s">
        <v>48</v>
      </c>
      <c r="F73" s="22" t="s">
        <v>48</v>
      </c>
      <c r="G73" s="22" t="s">
        <v>48</v>
      </c>
      <c r="H73" s="22" t="s">
        <v>48</v>
      </c>
      <c r="I73" s="22" t="s">
        <v>48</v>
      </c>
      <c r="J73" s="23">
        <v>906425</v>
      </c>
      <c r="K73" s="24"/>
      <c r="L73" s="24"/>
      <c r="M73" s="24">
        <v>75915</v>
      </c>
      <c r="N73" s="25"/>
      <c r="O73" s="24"/>
      <c r="P73" s="24">
        <f>SUM(J73:O73)</f>
        <v>982340</v>
      </c>
      <c r="Q73" s="24">
        <v>6.5</v>
      </c>
      <c r="R73" s="24"/>
      <c r="S73" s="24"/>
      <c r="T73" s="24"/>
      <c r="U73" s="24"/>
      <c r="V73" s="24"/>
      <c r="W73" s="9"/>
      <c r="X73" s="9"/>
      <c r="Y73" s="9"/>
      <c r="Z73" s="9"/>
      <c r="AA73" s="10"/>
      <c r="AB73" s="9"/>
      <c r="AC73" s="9"/>
      <c r="AD73" s="9"/>
      <c r="AE73" s="9"/>
      <c r="AF73" s="9"/>
      <c r="AG73" s="9"/>
      <c r="AH73" s="9"/>
    </row>
    <row r="74" spans="1:34" ht="35.25" customHeight="1" x14ac:dyDescent="0.25">
      <c r="A74" s="21"/>
      <c r="B74" s="57" t="s">
        <v>97</v>
      </c>
      <c r="C74" s="22" t="s">
        <v>48</v>
      </c>
      <c r="D74" s="22" t="s">
        <v>48</v>
      </c>
      <c r="E74" s="22" t="s">
        <v>48</v>
      </c>
      <c r="F74" s="22" t="s">
        <v>48</v>
      </c>
      <c r="G74" s="22" t="s">
        <v>48</v>
      </c>
      <c r="H74" s="22" t="s">
        <v>48</v>
      </c>
      <c r="I74" s="22" t="s">
        <v>48</v>
      </c>
      <c r="J74" s="23">
        <v>920993</v>
      </c>
      <c r="K74" s="29" t="s">
        <v>50</v>
      </c>
      <c r="L74" s="29" t="s">
        <v>50</v>
      </c>
      <c r="M74" s="24">
        <v>142000</v>
      </c>
      <c r="N74" s="29" t="s">
        <v>50</v>
      </c>
      <c r="O74" s="29" t="s">
        <v>50</v>
      </c>
      <c r="P74" s="24">
        <f t="shared" ref="P74:P75" si="13">SUM(J74:O74)</f>
        <v>1062993</v>
      </c>
      <c r="Q74" s="24">
        <v>6</v>
      </c>
      <c r="R74" s="29" t="s">
        <v>50</v>
      </c>
      <c r="S74" s="29" t="s">
        <v>50</v>
      </c>
      <c r="T74" s="29" t="s">
        <v>50</v>
      </c>
      <c r="U74" s="29" t="s">
        <v>50</v>
      </c>
      <c r="V74" s="29" t="s">
        <v>50</v>
      </c>
      <c r="W74" s="9"/>
      <c r="X74" s="9"/>
      <c r="Y74" s="9"/>
      <c r="Z74" s="9"/>
      <c r="AA74" s="10"/>
      <c r="AB74" s="9"/>
      <c r="AC74" s="9"/>
      <c r="AD74" s="9"/>
      <c r="AE74" s="9"/>
      <c r="AF74" s="9"/>
      <c r="AG74" s="9"/>
      <c r="AH74" s="9"/>
    </row>
    <row r="75" spans="1:34" s="9" customFormat="1" ht="35.25" customHeight="1" x14ac:dyDescent="0.25">
      <c r="A75" s="21"/>
      <c r="B75" s="57" t="s">
        <v>112</v>
      </c>
      <c r="C75" s="22" t="s">
        <v>49</v>
      </c>
      <c r="D75" s="22" t="s">
        <v>49</v>
      </c>
      <c r="E75" s="22" t="s">
        <v>49</v>
      </c>
      <c r="F75" s="22" t="s">
        <v>49</v>
      </c>
      <c r="G75" s="22" t="s">
        <v>49</v>
      </c>
      <c r="H75" s="22" t="s">
        <v>49</v>
      </c>
      <c r="I75" s="22" t="s">
        <v>49</v>
      </c>
      <c r="J75" s="23">
        <v>994610</v>
      </c>
      <c r="K75" s="24"/>
      <c r="L75" s="24"/>
      <c r="M75" s="24">
        <v>168700</v>
      </c>
      <c r="N75" s="25"/>
      <c r="O75" s="24"/>
      <c r="P75" s="24">
        <f t="shared" si="13"/>
        <v>1163310</v>
      </c>
      <c r="Q75" s="24">
        <v>6.83</v>
      </c>
      <c r="R75" s="24"/>
      <c r="S75" s="24"/>
      <c r="T75" s="24"/>
      <c r="U75" s="24"/>
      <c r="V75" s="24"/>
      <c r="AA75" s="10"/>
    </row>
    <row r="76" spans="1:34" s="16" customFormat="1" ht="35.25" customHeight="1" x14ac:dyDescent="0.25">
      <c r="A76" s="12"/>
      <c r="B76" s="51" t="s">
        <v>33</v>
      </c>
      <c r="C76" s="13"/>
      <c r="D76" s="13"/>
      <c r="E76" s="13"/>
      <c r="F76" s="13"/>
      <c r="G76" s="13"/>
      <c r="H76" s="13"/>
      <c r="I76" s="13"/>
      <c r="J76" s="28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AA76" s="17"/>
    </row>
    <row r="77" spans="1:34" ht="15" customHeight="1" x14ac:dyDescent="0.25">
      <c r="A77" s="20"/>
      <c r="B77" s="52"/>
      <c r="C77" s="37"/>
      <c r="D77" s="37"/>
      <c r="E77" s="37"/>
      <c r="F77" s="37"/>
      <c r="G77" s="37"/>
      <c r="H77" s="37"/>
      <c r="I77" s="37"/>
      <c r="J77" s="38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40"/>
      <c r="W77" s="9"/>
      <c r="X77" s="9"/>
      <c r="Y77" s="9"/>
      <c r="Z77" s="9"/>
      <c r="AA77" s="10"/>
      <c r="AB77" s="9"/>
      <c r="AC77" s="9"/>
      <c r="AD77" s="9"/>
      <c r="AE77" s="9"/>
      <c r="AF77" s="9"/>
      <c r="AG77" s="9"/>
      <c r="AH77" s="9"/>
    </row>
    <row r="78" spans="1:34" s="9" customFormat="1" ht="35.25" customHeight="1" x14ac:dyDescent="0.25">
      <c r="A78" s="21"/>
      <c r="B78" s="57" t="s">
        <v>95</v>
      </c>
      <c r="C78" s="22" t="s">
        <v>48</v>
      </c>
      <c r="D78" s="22" t="s">
        <v>48</v>
      </c>
      <c r="E78" s="22" t="s">
        <v>48</v>
      </c>
      <c r="F78" s="22" t="s">
        <v>48</v>
      </c>
      <c r="G78" s="22" t="s">
        <v>49</v>
      </c>
      <c r="H78" s="22" t="s">
        <v>49</v>
      </c>
      <c r="I78" s="22" t="s">
        <v>49</v>
      </c>
      <c r="J78" s="23">
        <v>108913.7</v>
      </c>
      <c r="K78" s="29" t="s">
        <v>50</v>
      </c>
      <c r="L78" s="29" t="s">
        <v>50</v>
      </c>
      <c r="M78" s="29" t="s">
        <v>50</v>
      </c>
      <c r="N78" s="29" t="s">
        <v>50</v>
      </c>
      <c r="O78" s="29" t="s">
        <v>50</v>
      </c>
      <c r="P78" s="24">
        <f>SUM(J78:O78)</f>
        <v>108913.7</v>
      </c>
      <c r="Q78" s="24">
        <v>3.7</v>
      </c>
      <c r="R78" s="29" t="s">
        <v>50</v>
      </c>
      <c r="S78" s="29" t="s">
        <v>50</v>
      </c>
      <c r="T78" s="29" t="s">
        <v>50</v>
      </c>
      <c r="U78" s="29" t="s">
        <v>50</v>
      </c>
      <c r="V78" s="29" t="s">
        <v>50</v>
      </c>
      <c r="AA78" s="10"/>
    </row>
    <row r="79" spans="1:34" s="9" customFormat="1" ht="35.25" customHeight="1" x14ac:dyDescent="0.25">
      <c r="A79" s="21"/>
      <c r="B79" s="57" t="s">
        <v>94</v>
      </c>
      <c r="C79" s="22" t="s">
        <v>48</v>
      </c>
      <c r="D79" s="22" t="s">
        <v>48</v>
      </c>
      <c r="E79" s="22" t="s">
        <v>48</v>
      </c>
      <c r="F79" s="22" t="s">
        <v>48</v>
      </c>
      <c r="G79" s="22" t="s">
        <v>49</v>
      </c>
      <c r="H79" s="22" t="s">
        <v>48</v>
      </c>
      <c r="I79" s="22" t="s">
        <v>48</v>
      </c>
      <c r="J79" s="23">
        <v>144200</v>
      </c>
      <c r="K79" s="29" t="s">
        <v>50</v>
      </c>
      <c r="L79" s="29" t="s">
        <v>50</v>
      </c>
      <c r="M79" s="29" t="s">
        <v>50</v>
      </c>
      <c r="N79" s="29" t="s">
        <v>50</v>
      </c>
      <c r="O79" s="29" t="s">
        <v>50</v>
      </c>
      <c r="P79" s="24">
        <f t="shared" ref="P79" si="14">SUM(J79:O79)</f>
        <v>144200</v>
      </c>
      <c r="Q79" s="24">
        <v>1.25</v>
      </c>
      <c r="R79" s="29" t="s">
        <v>50</v>
      </c>
      <c r="S79" s="29" t="s">
        <v>50</v>
      </c>
      <c r="T79" s="29" t="s">
        <v>50</v>
      </c>
      <c r="U79" s="29" t="s">
        <v>50</v>
      </c>
      <c r="V79" s="29" t="s">
        <v>50</v>
      </c>
      <c r="AA79" s="10"/>
    </row>
    <row r="80" spans="1:34" s="16" customFormat="1" ht="35.25" customHeight="1" x14ac:dyDescent="0.25">
      <c r="A80" s="12"/>
      <c r="B80" s="51" t="s">
        <v>35</v>
      </c>
      <c r="C80" s="13"/>
      <c r="D80" s="13"/>
      <c r="E80" s="13"/>
      <c r="F80" s="13"/>
      <c r="G80" s="13"/>
      <c r="H80" s="13"/>
      <c r="I80" s="13"/>
      <c r="J80" s="28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AA80" s="17"/>
    </row>
    <row r="81" spans="1:34" ht="15" customHeight="1" x14ac:dyDescent="0.25">
      <c r="A81" s="20"/>
      <c r="B81" s="52"/>
      <c r="C81" s="37"/>
      <c r="D81" s="37"/>
      <c r="E81" s="37"/>
      <c r="F81" s="37"/>
      <c r="G81" s="37"/>
      <c r="H81" s="37"/>
      <c r="I81" s="37"/>
      <c r="J81" s="38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40"/>
      <c r="W81" s="9"/>
      <c r="X81" s="9"/>
      <c r="Y81" s="9"/>
      <c r="Z81" s="9"/>
      <c r="AA81" s="10"/>
      <c r="AB81" s="9"/>
      <c r="AC81" s="9"/>
      <c r="AD81" s="9"/>
      <c r="AE81" s="9"/>
      <c r="AF81" s="9"/>
      <c r="AG81" s="9"/>
      <c r="AH81" s="9"/>
    </row>
    <row r="82" spans="1:34" s="9" customFormat="1" ht="35.25" customHeight="1" x14ac:dyDescent="0.25">
      <c r="A82" s="21"/>
      <c r="B82" s="57" t="s">
        <v>47</v>
      </c>
      <c r="C82" s="22" t="s">
        <v>48</v>
      </c>
      <c r="D82" s="22" t="s">
        <v>48</v>
      </c>
      <c r="E82" s="22" t="s">
        <v>48</v>
      </c>
      <c r="F82" s="22" t="s">
        <v>48</v>
      </c>
      <c r="G82" s="22" t="s">
        <v>48</v>
      </c>
      <c r="H82" s="22" t="s">
        <v>49</v>
      </c>
      <c r="I82" s="22" t="s">
        <v>49</v>
      </c>
      <c r="J82" s="23">
        <v>418000</v>
      </c>
      <c r="K82" s="24"/>
      <c r="L82" s="24"/>
      <c r="M82" s="24"/>
      <c r="N82" s="25"/>
      <c r="O82" s="24"/>
      <c r="P82" s="24">
        <f t="shared" ref="P82:P84" si="15">SUM(J82:O82)</f>
        <v>418000</v>
      </c>
      <c r="Q82" s="24"/>
      <c r="R82" s="24"/>
      <c r="S82" s="24"/>
      <c r="T82" s="24"/>
      <c r="U82" s="24"/>
      <c r="V82" s="24"/>
      <c r="AA82" s="10"/>
    </row>
    <row r="83" spans="1:34" s="9" customFormat="1" ht="35.25" customHeight="1" x14ac:dyDescent="0.25">
      <c r="A83" s="21"/>
      <c r="B83" s="57" t="s">
        <v>110</v>
      </c>
      <c r="C83" s="22" t="s">
        <v>48</v>
      </c>
      <c r="D83" s="22" t="s">
        <v>48</v>
      </c>
      <c r="E83" s="22" t="s">
        <v>48</v>
      </c>
      <c r="F83" s="22" t="s">
        <v>48</v>
      </c>
      <c r="G83" s="22" t="s">
        <v>48</v>
      </c>
      <c r="H83" s="22" t="s">
        <v>49</v>
      </c>
      <c r="I83" s="22" t="s">
        <v>49</v>
      </c>
      <c r="J83" s="23">
        <v>481100</v>
      </c>
      <c r="K83" s="24">
        <v>1615</v>
      </c>
      <c r="L83" s="29" t="s">
        <v>50</v>
      </c>
      <c r="M83" s="29" t="s">
        <v>50</v>
      </c>
      <c r="N83" s="29" t="s">
        <v>50</v>
      </c>
      <c r="O83" s="29" t="s">
        <v>50</v>
      </c>
      <c r="P83" s="24">
        <f>SUM(J83:O83)</f>
        <v>482715</v>
      </c>
      <c r="Q83" s="29" t="s">
        <v>50</v>
      </c>
      <c r="R83" s="24">
        <v>0.95</v>
      </c>
      <c r="S83" s="24">
        <v>0.95</v>
      </c>
      <c r="T83" s="24">
        <v>0.95</v>
      </c>
      <c r="U83" s="31" t="s">
        <v>108</v>
      </c>
      <c r="V83" s="29" t="s">
        <v>50</v>
      </c>
      <c r="AA83" s="10"/>
    </row>
    <row r="84" spans="1:34" s="9" customFormat="1" ht="35.25" customHeight="1" x14ac:dyDescent="0.25">
      <c r="A84" s="21"/>
      <c r="B84" s="57" t="s">
        <v>52</v>
      </c>
      <c r="C84" s="22" t="s">
        <v>49</v>
      </c>
      <c r="D84" s="22" t="s">
        <v>48</v>
      </c>
      <c r="E84" s="22" t="s">
        <v>48</v>
      </c>
      <c r="F84" s="22" t="s">
        <v>48</v>
      </c>
      <c r="G84" s="22" t="s">
        <v>48</v>
      </c>
      <c r="H84" s="22" t="s">
        <v>48</v>
      </c>
      <c r="I84" s="22" t="s">
        <v>48</v>
      </c>
      <c r="J84" s="23">
        <v>579690</v>
      </c>
      <c r="K84" s="24">
        <v>2930</v>
      </c>
      <c r="L84" s="29" t="s">
        <v>50</v>
      </c>
      <c r="M84" s="29" t="s">
        <v>50</v>
      </c>
      <c r="N84" s="29" t="s">
        <v>50</v>
      </c>
      <c r="O84" s="29" t="s">
        <v>50</v>
      </c>
      <c r="P84" s="24">
        <f t="shared" si="15"/>
        <v>582620</v>
      </c>
      <c r="Q84" s="29" t="s">
        <v>50</v>
      </c>
      <c r="R84" s="29" t="s">
        <v>50</v>
      </c>
      <c r="S84" s="29" t="s">
        <v>50</v>
      </c>
      <c r="T84" s="29" t="s">
        <v>50</v>
      </c>
      <c r="U84" s="29" t="s">
        <v>50</v>
      </c>
      <c r="V84" s="29" t="s">
        <v>50</v>
      </c>
      <c r="AA84" s="10"/>
    </row>
    <row r="85" spans="1:34" s="16" customFormat="1" ht="35.25" customHeight="1" x14ac:dyDescent="0.25">
      <c r="A85" s="12"/>
      <c r="B85" s="51" t="s">
        <v>36</v>
      </c>
      <c r="C85" s="13"/>
      <c r="D85" s="13"/>
      <c r="E85" s="13"/>
      <c r="F85" s="13"/>
      <c r="G85" s="13"/>
      <c r="H85" s="13"/>
      <c r="I85" s="13"/>
      <c r="J85" s="28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AA85" s="17"/>
    </row>
    <row r="86" spans="1:34" ht="15" customHeight="1" x14ac:dyDescent="0.25">
      <c r="A86" s="20"/>
      <c r="B86" s="52"/>
      <c r="C86" s="37"/>
      <c r="D86" s="37"/>
      <c r="E86" s="37"/>
      <c r="F86" s="37"/>
      <c r="G86" s="37"/>
      <c r="H86" s="37"/>
      <c r="I86" s="37"/>
      <c r="J86" s="38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40"/>
      <c r="W86" s="9"/>
      <c r="X86" s="9"/>
      <c r="Y86" s="9"/>
      <c r="Z86" s="9"/>
      <c r="AA86" s="10"/>
      <c r="AB86" s="9"/>
      <c r="AC86" s="9"/>
      <c r="AD86" s="9"/>
      <c r="AE86" s="9"/>
      <c r="AF86" s="9"/>
      <c r="AG86" s="9"/>
      <c r="AH86" s="9"/>
    </row>
    <row r="87" spans="1:34" s="9" customFormat="1" ht="35.25" customHeight="1" x14ac:dyDescent="0.25">
      <c r="A87" s="21"/>
      <c r="B87" s="57" t="s">
        <v>65</v>
      </c>
      <c r="C87" s="22" t="s">
        <v>48</v>
      </c>
      <c r="D87" s="22" t="s">
        <v>48</v>
      </c>
      <c r="E87" s="22" t="s">
        <v>48</v>
      </c>
      <c r="F87" s="22" t="s">
        <v>48</v>
      </c>
      <c r="G87" s="22" t="s">
        <v>49</v>
      </c>
      <c r="H87" s="22" t="s">
        <v>49</v>
      </c>
      <c r="I87" s="22" t="s">
        <v>49</v>
      </c>
      <c r="J87" s="23">
        <v>136000</v>
      </c>
      <c r="K87" s="24"/>
      <c r="L87" s="24"/>
      <c r="M87" s="24"/>
      <c r="N87" s="25"/>
      <c r="O87" s="24"/>
      <c r="P87" s="24">
        <f t="shared" ref="P87:P89" si="16">SUM(J87:O87)</f>
        <v>136000</v>
      </c>
      <c r="Q87" s="24"/>
      <c r="R87" s="24"/>
      <c r="S87" s="24"/>
      <c r="T87" s="24"/>
      <c r="U87" s="24"/>
      <c r="V87" s="24"/>
      <c r="AA87" s="10"/>
    </row>
    <row r="88" spans="1:34" s="9" customFormat="1" ht="35.25" customHeight="1" x14ac:dyDescent="0.25">
      <c r="A88" s="21"/>
      <c r="B88" s="57" t="s">
        <v>123</v>
      </c>
      <c r="C88" s="22" t="s">
        <v>48</v>
      </c>
      <c r="D88" s="22" t="s">
        <v>48</v>
      </c>
      <c r="E88" s="22" t="s">
        <v>48</v>
      </c>
      <c r="F88" s="22" t="s">
        <v>48</v>
      </c>
      <c r="G88" s="22" t="s">
        <v>48</v>
      </c>
      <c r="H88" s="22" t="s">
        <v>48</v>
      </c>
      <c r="I88" s="22" t="s">
        <v>48</v>
      </c>
      <c r="J88" s="23">
        <v>148781</v>
      </c>
      <c r="K88" s="29" t="s">
        <v>69</v>
      </c>
      <c r="L88" s="29" t="s">
        <v>69</v>
      </c>
      <c r="M88" s="29" t="s">
        <v>69</v>
      </c>
      <c r="N88" s="29" t="s">
        <v>69</v>
      </c>
      <c r="O88" s="29" t="s">
        <v>69</v>
      </c>
      <c r="P88" s="24">
        <f t="shared" si="16"/>
        <v>148781</v>
      </c>
      <c r="Q88" s="29" t="s">
        <v>69</v>
      </c>
      <c r="R88" s="29" t="s">
        <v>69</v>
      </c>
      <c r="S88" s="29" t="s">
        <v>69</v>
      </c>
      <c r="T88" s="29" t="s">
        <v>69</v>
      </c>
      <c r="U88" s="29" t="s">
        <v>69</v>
      </c>
      <c r="V88" s="29" t="s">
        <v>69</v>
      </c>
      <c r="AA88" s="10"/>
    </row>
    <row r="89" spans="1:34" s="9" customFormat="1" ht="35.25" customHeight="1" x14ac:dyDescent="0.25">
      <c r="A89" s="21"/>
      <c r="B89" s="57" t="s">
        <v>91</v>
      </c>
      <c r="C89" s="22" t="s">
        <v>48</v>
      </c>
      <c r="D89" s="22" t="s">
        <v>48</v>
      </c>
      <c r="E89" s="22" t="s">
        <v>48</v>
      </c>
      <c r="F89" s="22" t="s">
        <v>48</v>
      </c>
      <c r="G89" s="22" t="s">
        <v>48</v>
      </c>
      <c r="H89" s="22" t="s">
        <v>48</v>
      </c>
      <c r="I89" s="22" t="s">
        <v>48</v>
      </c>
      <c r="J89" s="23">
        <v>168891</v>
      </c>
      <c r="K89" s="29" t="s">
        <v>50</v>
      </c>
      <c r="L89" s="29" t="s">
        <v>50</v>
      </c>
      <c r="M89" s="29" t="s">
        <v>50</v>
      </c>
      <c r="N89" s="29" t="s">
        <v>50</v>
      </c>
      <c r="O89" s="29" t="s">
        <v>50</v>
      </c>
      <c r="P89" s="24">
        <f t="shared" si="16"/>
        <v>168891</v>
      </c>
      <c r="Q89" s="29" t="s">
        <v>50</v>
      </c>
      <c r="R89" s="29" t="s">
        <v>50</v>
      </c>
      <c r="S89" s="29" t="s">
        <v>50</v>
      </c>
      <c r="T89" s="29" t="s">
        <v>50</v>
      </c>
      <c r="U89" s="29" t="s">
        <v>50</v>
      </c>
      <c r="V89" s="29" t="s">
        <v>50</v>
      </c>
      <c r="AA89" s="10"/>
    </row>
    <row r="90" spans="1:34" s="16" customFormat="1" ht="35.25" customHeight="1" x14ac:dyDescent="0.25">
      <c r="A90" s="12"/>
      <c r="B90" s="51" t="s">
        <v>2</v>
      </c>
      <c r="C90" s="13"/>
      <c r="D90" s="13"/>
      <c r="E90" s="13"/>
      <c r="F90" s="13"/>
      <c r="G90" s="13"/>
      <c r="H90" s="13"/>
      <c r="I90" s="13"/>
      <c r="J90" s="28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AA90" s="17"/>
    </row>
    <row r="91" spans="1:34" ht="15" customHeight="1" x14ac:dyDescent="0.25">
      <c r="A91" s="20"/>
      <c r="B91" s="52"/>
      <c r="C91" s="37"/>
      <c r="D91" s="37"/>
      <c r="E91" s="37"/>
      <c r="F91" s="37"/>
      <c r="G91" s="37"/>
      <c r="H91" s="37"/>
      <c r="I91" s="37"/>
      <c r="J91" s="38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40"/>
      <c r="W91" s="9"/>
      <c r="X91" s="9"/>
      <c r="Y91" s="9"/>
      <c r="Z91" s="9"/>
      <c r="AA91" s="10"/>
      <c r="AB91" s="9"/>
      <c r="AC91" s="9"/>
      <c r="AD91" s="9"/>
      <c r="AE91" s="9"/>
      <c r="AF91" s="9"/>
      <c r="AG91" s="9"/>
      <c r="AH91" s="9"/>
    </row>
    <row r="92" spans="1:34" s="9" customFormat="1" ht="35.25" customHeight="1" x14ac:dyDescent="0.25">
      <c r="A92" s="21"/>
      <c r="B92" s="57" t="s">
        <v>59</v>
      </c>
      <c r="C92" s="22" t="s">
        <v>48</v>
      </c>
      <c r="D92" s="22" t="s">
        <v>48</v>
      </c>
      <c r="E92" s="22" t="s">
        <v>48</v>
      </c>
      <c r="F92" s="22" t="s">
        <v>48</v>
      </c>
      <c r="G92" s="22" t="s">
        <v>48</v>
      </c>
      <c r="H92" s="22" t="s">
        <v>49</v>
      </c>
      <c r="I92" s="22" t="s">
        <v>49</v>
      </c>
      <c r="J92" s="23">
        <v>498400</v>
      </c>
      <c r="K92" s="24"/>
      <c r="L92" s="30" t="s">
        <v>60</v>
      </c>
      <c r="M92" s="24"/>
      <c r="N92" s="25"/>
      <c r="O92" s="24"/>
      <c r="P92" s="24">
        <f>SUM(J92:O92)</f>
        <v>498400</v>
      </c>
      <c r="Q92" s="24"/>
      <c r="R92" s="24"/>
      <c r="S92" s="24"/>
      <c r="T92" s="24"/>
      <c r="U92" s="24"/>
      <c r="V92" s="24"/>
      <c r="AA92" s="10"/>
    </row>
    <row r="93" spans="1:34" s="9" customFormat="1" ht="35.25" customHeight="1" x14ac:dyDescent="0.25">
      <c r="A93" s="21"/>
      <c r="B93" s="57" t="s">
        <v>93</v>
      </c>
      <c r="C93" s="22" t="s">
        <v>48</v>
      </c>
      <c r="D93" s="22" t="s">
        <v>48</v>
      </c>
      <c r="E93" s="22" t="s">
        <v>48</v>
      </c>
      <c r="F93" s="22" t="s">
        <v>48</v>
      </c>
      <c r="G93" s="22" t="s">
        <v>48</v>
      </c>
      <c r="H93" s="22" t="s">
        <v>48</v>
      </c>
      <c r="I93" s="22" t="s">
        <v>48</v>
      </c>
      <c r="J93" s="23">
        <v>502825</v>
      </c>
      <c r="K93" s="29" t="s">
        <v>50</v>
      </c>
      <c r="L93" s="24">
        <v>502825</v>
      </c>
      <c r="M93" s="29" t="s">
        <v>50</v>
      </c>
      <c r="N93" s="29" t="s">
        <v>50</v>
      </c>
      <c r="O93" s="29" t="s">
        <v>50</v>
      </c>
      <c r="P93" s="24">
        <f>SUM(J93:O93)</f>
        <v>1005650</v>
      </c>
      <c r="Q93" s="29" t="s">
        <v>50</v>
      </c>
      <c r="R93" s="29" t="s">
        <v>50</v>
      </c>
      <c r="S93" s="29" t="s">
        <v>50</v>
      </c>
      <c r="T93" s="29" t="s">
        <v>50</v>
      </c>
      <c r="U93" s="29" t="s">
        <v>50</v>
      </c>
      <c r="V93" s="29" t="s">
        <v>50</v>
      </c>
      <c r="AA93" s="10"/>
    </row>
    <row r="94" spans="1:34" s="9" customFormat="1" ht="34.9" customHeight="1" x14ac:dyDescent="0.25">
      <c r="A94" s="21"/>
      <c r="B94" s="57" t="s">
        <v>61</v>
      </c>
      <c r="C94" s="22" t="s">
        <v>48</v>
      </c>
      <c r="D94" s="22" t="s">
        <v>48</v>
      </c>
      <c r="E94" s="22" t="s">
        <v>48</v>
      </c>
      <c r="F94" s="22" t="s">
        <v>48</v>
      </c>
      <c r="G94" s="22" t="s">
        <v>48</v>
      </c>
      <c r="H94" s="22" t="s">
        <v>49</v>
      </c>
      <c r="I94" s="22" t="s">
        <v>49</v>
      </c>
      <c r="J94" s="23">
        <v>536697</v>
      </c>
      <c r="K94" s="29" t="s">
        <v>50</v>
      </c>
      <c r="L94" s="29" t="s">
        <v>50</v>
      </c>
      <c r="M94" s="29" t="s">
        <v>50</v>
      </c>
      <c r="N94" s="29" t="s">
        <v>50</v>
      </c>
      <c r="O94" s="29" t="s">
        <v>50</v>
      </c>
      <c r="P94" s="24">
        <f>SUM(J94:O94)</f>
        <v>536697</v>
      </c>
      <c r="Q94" s="29" t="s">
        <v>50</v>
      </c>
      <c r="R94" s="29" t="s">
        <v>50</v>
      </c>
      <c r="S94" s="29" t="s">
        <v>50</v>
      </c>
      <c r="T94" s="29" t="s">
        <v>50</v>
      </c>
      <c r="U94" s="29" t="s">
        <v>50</v>
      </c>
      <c r="V94" s="29" t="s">
        <v>50</v>
      </c>
      <c r="AA94" s="10"/>
    </row>
    <row r="95" spans="1:34" s="16" customFormat="1" ht="35.25" customHeight="1" x14ac:dyDescent="0.25">
      <c r="A95" s="12"/>
      <c r="B95" s="51" t="s">
        <v>9</v>
      </c>
      <c r="C95" s="13"/>
      <c r="D95" s="13"/>
      <c r="E95" s="13"/>
      <c r="F95" s="13"/>
      <c r="G95" s="13"/>
      <c r="H95" s="13"/>
      <c r="I95" s="13"/>
      <c r="J95" s="28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AA95" s="17"/>
    </row>
    <row r="96" spans="1:34" ht="15" customHeight="1" x14ac:dyDescent="0.25">
      <c r="A96" s="20"/>
      <c r="B96" s="52"/>
      <c r="C96" s="37"/>
      <c r="D96" s="37"/>
      <c r="E96" s="37"/>
      <c r="F96" s="37"/>
      <c r="G96" s="37"/>
      <c r="H96" s="37"/>
      <c r="I96" s="37"/>
      <c r="J96" s="38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40"/>
      <c r="W96" s="9"/>
      <c r="X96" s="9"/>
      <c r="Y96" s="9"/>
      <c r="Z96" s="9"/>
      <c r="AA96" s="10"/>
      <c r="AB96" s="9"/>
      <c r="AC96" s="9"/>
      <c r="AD96" s="9"/>
      <c r="AE96" s="9"/>
      <c r="AF96" s="9"/>
      <c r="AG96" s="9"/>
      <c r="AH96" s="9"/>
    </row>
    <row r="97" spans="1:34" s="9" customFormat="1" ht="35.25" customHeight="1" x14ac:dyDescent="0.25">
      <c r="A97" s="21"/>
      <c r="B97" s="57" t="s">
        <v>91</v>
      </c>
      <c r="C97" s="22" t="s">
        <v>48</v>
      </c>
      <c r="D97" s="22" t="s">
        <v>48</v>
      </c>
      <c r="E97" s="22" t="s">
        <v>48</v>
      </c>
      <c r="F97" s="22" t="s">
        <v>48</v>
      </c>
      <c r="G97" s="22" t="s">
        <v>48</v>
      </c>
      <c r="H97" s="22" t="s">
        <v>48</v>
      </c>
      <c r="I97" s="22" t="s">
        <v>48</v>
      </c>
      <c r="J97" s="23">
        <v>105340</v>
      </c>
      <c r="K97" s="29" t="s">
        <v>50</v>
      </c>
      <c r="L97" s="29" t="s">
        <v>50</v>
      </c>
      <c r="M97" s="29" t="s">
        <v>50</v>
      </c>
      <c r="N97" s="29" t="s">
        <v>50</v>
      </c>
      <c r="O97" s="29" t="s">
        <v>50</v>
      </c>
      <c r="P97" s="24">
        <f t="shared" ref="P97" si="17">SUM(J97:O97)</f>
        <v>105340</v>
      </c>
      <c r="Q97" s="29" t="s">
        <v>50</v>
      </c>
      <c r="R97" s="29" t="s">
        <v>50</v>
      </c>
      <c r="S97" s="29" t="s">
        <v>50</v>
      </c>
      <c r="T97" s="29" t="s">
        <v>50</v>
      </c>
      <c r="U97" s="29" t="s">
        <v>50</v>
      </c>
      <c r="V97" s="29" t="s">
        <v>50</v>
      </c>
      <c r="AA97" s="10"/>
    </row>
    <row r="98" spans="1:34" s="16" customFormat="1" ht="35.25" customHeight="1" x14ac:dyDescent="0.25">
      <c r="A98" s="12"/>
      <c r="B98" s="51" t="s">
        <v>37</v>
      </c>
      <c r="C98" s="13"/>
      <c r="D98" s="13"/>
      <c r="E98" s="13"/>
      <c r="F98" s="13"/>
      <c r="G98" s="13"/>
      <c r="H98" s="13"/>
      <c r="I98" s="13"/>
      <c r="J98" s="28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AA98" s="17"/>
    </row>
    <row r="99" spans="1:34" ht="15" customHeight="1" x14ac:dyDescent="0.25">
      <c r="A99" s="20"/>
      <c r="B99" s="52"/>
      <c r="C99" s="37"/>
      <c r="D99" s="37"/>
      <c r="E99" s="37"/>
      <c r="F99" s="37"/>
      <c r="G99" s="37"/>
      <c r="H99" s="37"/>
      <c r="I99" s="37"/>
      <c r="J99" s="38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40"/>
      <c r="W99" s="9"/>
      <c r="X99" s="9"/>
      <c r="Y99" s="9"/>
      <c r="Z99" s="9"/>
      <c r="AA99" s="10"/>
      <c r="AB99" s="9"/>
      <c r="AC99" s="9"/>
      <c r="AD99" s="9"/>
      <c r="AE99" s="9"/>
      <c r="AF99" s="9"/>
      <c r="AG99" s="9"/>
      <c r="AH99" s="9"/>
    </row>
    <row r="100" spans="1:34" s="9" customFormat="1" ht="35.25" customHeight="1" x14ac:dyDescent="0.25">
      <c r="A100" s="21"/>
      <c r="B100" s="57" t="s">
        <v>91</v>
      </c>
      <c r="C100" s="22" t="s">
        <v>48</v>
      </c>
      <c r="D100" s="22" t="s">
        <v>48</v>
      </c>
      <c r="E100" s="22" t="s">
        <v>48</v>
      </c>
      <c r="F100" s="22" t="s">
        <v>48</v>
      </c>
      <c r="G100" s="22" t="s">
        <v>48</v>
      </c>
      <c r="H100" s="22" t="s">
        <v>48</v>
      </c>
      <c r="I100" s="22" t="s">
        <v>48</v>
      </c>
      <c r="J100" s="23">
        <v>64237</v>
      </c>
      <c r="K100" s="29" t="s">
        <v>50</v>
      </c>
      <c r="L100" s="29" t="s">
        <v>50</v>
      </c>
      <c r="M100" s="29" t="s">
        <v>50</v>
      </c>
      <c r="N100" s="29" t="s">
        <v>50</v>
      </c>
      <c r="O100" s="29" t="s">
        <v>50</v>
      </c>
      <c r="P100" s="24">
        <f t="shared" ref="P100:P101" si="18">SUM(J100:O100)</f>
        <v>64237</v>
      </c>
      <c r="Q100" s="29" t="s">
        <v>50</v>
      </c>
      <c r="R100" s="29" t="s">
        <v>50</v>
      </c>
      <c r="S100" s="29" t="s">
        <v>50</v>
      </c>
      <c r="T100" s="29" t="s">
        <v>50</v>
      </c>
      <c r="U100" s="29" t="s">
        <v>50</v>
      </c>
      <c r="V100" s="29" t="s">
        <v>50</v>
      </c>
      <c r="AA100" s="10"/>
    </row>
    <row r="101" spans="1:34" s="9" customFormat="1" ht="34.9" customHeight="1" x14ac:dyDescent="0.25">
      <c r="A101" s="21"/>
      <c r="B101" s="57" t="s">
        <v>109</v>
      </c>
      <c r="C101" s="22" t="s">
        <v>48</v>
      </c>
      <c r="D101" s="22" t="s">
        <v>48</v>
      </c>
      <c r="E101" s="22" t="s">
        <v>48</v>
      </c>
      <c r="F101" s="22" t="s">
        <v>48</v>
      </c>
      <c r="G101" s="22" t="s">
        <v>48</v>
      </c>
      <c r="H101" s="22" t="s">
        <v>49</v>
      </c>
      <c r="I101" s="22" t="s">
        <v>49</v>
      </c>
      <c r="J101" s="23">
        <v>62000</v>
      </c>
      <c r="K101" s="29" t="s">
        <v>50</v>
      </c>
      <c r="L101" s="29" t="s">
        <v>50</v>
      </c>
      <c r="M101" s="29" t="s">
        <v>50</v>
      </c>
      <c r="N101" s="29" t="s">
        <v>50</v>
      </c>
      <c r="O101" s="29" t="s">
        <v>50</v>
      </c>
      <c r="P101" s="24">
        <f t="shared" si="18"/>
        <v>62000</v>
      </c>
      <c r="Q101" s="29" t="s">
        <v>50</v>
      </c>
      <c r="R101" s="29" t="s">
        <v>50</v>
      </c>
      <c r="S101" s="29" t="s">
        <v>50</v>
      </c>
      <c r="T101" s="29" t="s">
        <v>50</v>
      </c>
      <c r="U101" s="29" t="s">
        <v>50</v>
      </c>
      <c r="V101" s="29" t="s">
        <v>50</v>
      </c>
      <c r="AA101" s="10"/>
    </row>
    <row r="102" spans="1:34" s="16" customFormat="1" ht="35.25" customHeight="1" x14ac:dyDescent="0.25">
      <c r="A102" s="12"/>
      <c r="B102" s="51" t="s">
        <v>38</v>
      </c>
      <c r="C102" s="13"/>
      <c r="D102" s="13"/>
      <c r="E102" s="13"/>
      <c r="F102" s="13"/>
      <c r="G102" s="13"/>
      <c r="H102" s="13"/>
      <c r="I102" s="13"/>
      <c r="J102" s="28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AA102" s="17"/>
    </row>
    <row r="103" spans="1:34" ht="15" customHeight="1" x14ac:dyDescent="0.25">
      <c r="A103" s="20"/>
      <c r="B103" s="52"/>
      <c r="C103" s="37"/>
      <c r="D103" s="37"/>
      <c r="E103" s="37"/>
      <c r="F103" s="37"/>
      <c r="G103" s="37"/>
      <c r="H103" s="37"/>
      <c r="I103" s="37"/>
      <c r="J103" s="38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40"/>
      <c r="W103" s="9"/>
      <c r="X103" s="9"/>
      <c r="Y103" s="9"/>
      <c r="Z103" s="9"/>
      <c r="AA103" s="10"/>
      <c r="AB103" s="9"/>
      <c r="AC103" s="9"/>
      <c r="AD103" s="9"/>
      <c r="AE103" s="9"/>
      <c r="AF103" s="9"/>
      <c r="AG103" s="9"/>
      <c r="AH103" s="9"/>
    </row>
    <row r="104" spans="1:34" s="9" customFormat="1" ht="35.25" customHeight="1" x14ac:dyDescent="0.25">
      <c r="A104" s="21"/>
      <c r="B104" s="57" t="s">
        <v>92</v>
      </c>
      <c r="C104" s="22" t="s">
        <v>48</v>
      </c>
      <c r="D104" s="22" t="s">
        <v>48</v>
      </c>
      <c r="E104" s="22" t="s">
        <v>48</v>
      </c>
      <c r="F104" s="22" t="s">
        <v>48</v>
      </c>
      <c r="G104" s="22" t="s">
        <v>48</v>
      </c>
      <c r="H104" s="22" t="s">
        <v>48</v>
      </c>
      <c r="I104" s="22" t="s">
        <v>48</v>
      </c>
      <c r="J104" s="23">
        <v>105058</v>
      </c>
      <c r="K104" s="29" t="s">
        <v>50</v>
      </c>
      <c r="L104" s="29" t="s">
        <v>50</v>
      </c>
      <c r="M104" s="29" t="s">
        <v>50</v>
      </c>
      <c r="N104" s="29" t="s">
        <v>50</v>
      </c>
      <c r="O104" s="29" t="s">
        <v>50</v>
      </c>
      <c r="P104" s="24">
        <f t="shared" ref="P104" si="19">SUM(J104:O104)</f>
        <v>105058</v>
      </c>
      <c r="Q104" s="29" t="s">
        <v>50</v>
      </c>
      <c r="R104" s="29" t="s">
        <v>50</v>
      </c>
      <c r="S104" s="29" t="s">
        <v>50</v>
      </c>
      <c r="T104" s="29" t="s">
        <v>50</v>
      </c>
      <c r="U104" s="29" t="s">
        <v>50</v>
      </c>
      <c r="V104" s="29" t="s">
        <v>50</v>
      </c>
      <c r="AA104" s="10"/>
    </row>
    <row r="105" spans="1:34" s="16" customFormat="1" ht="35.25" customHeight="1" x14ac:dyDescent="0.25">
      <c r="A105" s="12"/>
      <c r="B105" s="51" t="s">
        <v>3</v>
      </c>
      <c r="C105" s="13"/>
      <c r="D105" s="13"/>
      <c r="E105" s="13"/>
      <c r="F105" s="13"/>
      <c r="G105" s="13"/>
      <c r="H105" s="13"/>
      <c r="I105" s="13"/>
      <c r="J105" s="28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AA105" s="17"/>
    </row>
    <row r="106" spans="1:34" ht="15" customHeight="1" x14ac:dyDescent="0.25">
      <c r="A106" s="20"/>
      <c r="B106" s="52"/>
      <c r="C106" s="37"/>
      <c r="D106" s="37"/>
      <c r="E106" s="37"/>
      <c r="F106" s="37"/>
      <c r="G106" s="37"/>
      <c r="H106" s="37"/>
      <c r="I106" s="37"/>
      <c r="J106" s="38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40"/>
      <c r="W106" s="9"/>
      <c r="X106" s="9"/>
      <c r="Y106" s="9"/>
      <c r="Z106" s="9"/>
      <c r="AA106" s="10"/>
      <c r="AB106" s="9"/>
      <c r="AC106" s="9"/>
      <c r="AD106" s="9"/>
      <c r="AE106" s="9"/>
      <c r="AF106" s="9"/>
      <c r="AG106" s="9"/>
      <c r="AH106" s="9"/>
    </row>
    <row r="107" spans="1:34" s="9" customFormat="1" ht="34.9" customHeight="1" x14ac:dyDescent="0.25">
      <c r="A107" s="21"/>
      <c r="B107" s="57" t="s">
        <v>86</v>
      </c>
      <c r="C107" s="22" t="s">
        <v>48</v>
      </c>
      <c r="D107" s="22" t="s">
        <v>48</v>
      </c>
      <c r="E107" s="22" t="s">
        <v>48</v>
      </c>
      <c r="F107" s="22" t="s">
        <v>48</v>
      </c>
      <c r="G107" s="22" t="s">
        <v>48</v>
      </c>
      <c r="H107" s="22" t="s">
        <v>49</v>
      </c>
      <c r="I107" s="22" t="s">
        <v>49</v>
      </c>
      <c r="J107" s="23">
        <v>940000</v>
      </c>
      <c r="K107" s="24">
        <v>0</v>
      </c>
      <c r="L107" s="24">
        <v>0</v>
      </c>
      <c r="M107" s="24">
        <v>0</v>
      </c>
      <c r="N107" s="25"/>
      <c r="O107" s="24"/>
      <c r="P107" s="24">
        <f>SUM(J107:O107)</f>
        <v>940000</v>
      </c>
      <c r="Q107" s="24"/>
      <c r="R107" s="24"/>
      <c r="S107" s="24"/>
      <c r="T107" s="24"/>
      <c r="U107" s="24"/>
      <c r="V107" s="24"/>
      <c r="AA107" s="10"/>
    </row>
    <row r="108" spans="1:34" ht="35.25" customHeight="1" x14ac:dyDescent="0.25">
      <c r="A108" s="21"/>
      <c r="B108" s="57" t="s">
        <v>80</v>
      </c>
      <c r="C108" s="22" t="s">
        <v>48</v>
      </c>
      <c r="D108" s="22" t="s">
        <v>48</v>
      </c>
      <c r="E108" s="22" t="s">
        <v>48</v>
      </c>
      <c r="F108" s="22" t="s">
        <v>48</v>
      </c>
      <c r="G108" s="22" t="s">
        <v>48</v>
      </c>
      <c r="H108" s="22" t="s">
        <v>48</v>
      </c>
      <c r="I108" s="22" t="s">
        <v>48</v>
      </c>
      <c r="J108" s="23">
        <v>1375000</v>
      </c>
      <c r="K108" s="29" t="s">
        <v>50</v>
      </c>
      <c r="L108" s="29" t="s">
        <v>50</v>
      </c>
      <c r="M108" s="29" t="s">
        <v>50</v>
      </c>
      <c r="N108" s="29" t="s">
        <v>50</v>
      </c>
      <c r="O108" s="29" t="s">
        <v>50</v>
      </c>
      <c r="P108" s="24">
        <f t="shared" ref="P108" si="20">SUM(J108:O108)</f>
        <v>1375000</v>
      </c>
      <c r="Q108" s="29" t="s">
        <v>50</v>
      </c>
      <c r="R108" s="29" t="s">
        <v>50</v>
      </c>
      <c r="S108" s="29" t="s">
        <v>50</v>
      </c>
      <c r="T108" s="29" t="s">
        <v>50</v>
      </c>
      <c r="U108" s="29" t="s">
        <v>50</v>
      </c>
      <c r="V108" s="29" t="s">
        <v>50</v>
      </c>
      <c r="W108" s="9"/>
      <c r="X108" s="9"/>
      <c r="Y108" s="9"/>
      <c r="Z108" s="9"/>
      <c r="AA108" s="10"/>
      <c r="AB108" s="9"/>
      <c r="AC108" s="9"/>
      <c r="AD108" s="9"/>
      <c r="AE108" s="9"/>
      <c r="AF108" s="9"/>
      <c r="AG108" s="9"/>
      <c r="AH108" s="9"/>
    </row>
    <row r="109" spans="1:34" s="16" customFormat="1" ht="35.25" customHeight="1" x14ac:dyDescent="0.25">
      <c r="A109" s="12"/>
      <c r="B109" s="51" t="s">
        <v>79</v>
      </c>
      <c r="C109" s="13"/>
      <c r="D109" s="13"/>
      <c r="E109" s="13"/>
      <c r="F109" s="13"/>
      <c r="G109" s="13"/>
      <c r="H109" s="13"/>
      <c r="I109" s="13"/>
      <c r="J109" s="28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AA109" s="17"/>
    </row>
    <row r="110" spans="1:34" ht="15" customHeight="1" x14ac:dyDescent="0.25">
      <c r="A110" s="20"/>
      <c r="B110" s="52"/>
      <c r="C110" s="37"/>
      <c r="D110" s="37"/>
      <c r="E110" s="37"/>
      <c r="F110" s="37"/>
      <c r="G110" s="37"/>
      <c r="H110" s="37"/>
      <c r="I110" s="37"/>
      <c r="J110" s="38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40"/>
      <c r="W110" s="9"/>
      <c r="X110" s="9"/>
      <c r="Y110" s="9"/>
      <c r="Z110" s="9"/>
      <c r="AA110" s="10"/>
      <c r="AB110" s="9"/>
      <c r="AC110" s="9"/>
      <c r="AD110" s="9"/>
      <c r="AE110" s="9"/>
      <c r="AF110" s="9"/>
      <c r="AG110" s="9"/>
      <c r="AH110" s="9"/>
    </row>
    <row r="111" spans="1:34" ht="35.25" customHeight="1" x14ac:dyDescent="0.25">
      <c r="A111" s="21"/>
      <c r="B111" s="57" t="s">
        <v>75</v>
      </c>
      <c r="C111" s="22" t="s">
        <v>48</v>
      </c>
      <c r="D111" s="22" t="s">
        <v>48</v>
      </c>
      <c r="E111" s="22" t="s">
        <v>48</v>
      </c>
      <c r="F111" s="22" t="s">
        <v>48</v>
      </c>
      <c r="G111" s="22" t="s">
        <v>48</v>
      </c>
      <c r="H111" s="22" t="s">
        <v>48</v>
      </c>
      <c r="I111" s="22" t="s">
        <v>48</v>
      </c>
      <c r="J111" s="23">
        <v>4297000</v>
      </c>
      <c r="K111" s="29" t="s">
        <v>50</v>
      </c>
      <c r="L111" s="29" t="s">
        <v>50</v>
      </c>
      <c r="M111" s="29" t="s">
        <v>50</v>
      </c>
      <c r="N111" s="29" t="s">
        <v>50</v>
      </c>
      <c r="O111" s="29" t="s">
        <v>50</v>
      </c>
      <c r="P111" s="24">
        <f>SUM(J111:O111)</f>
        <v>4297000</v>
      </c>
      <c r="Q111" s="29" t="s">
        <v>50</v>
      </c>
      <c r="R111" s="29" t="s">
        <v>50</v>
      </c>
      <c r="S111" s="29" t="s">
        <v>50</v>
      </c>
      <c r="T111" s="29" t="s">
        <v>50</v>
      </c>
      <c r="U111" s="29" t="s">
        <v>50</v>
      </c>
      <c r="V111" s="29" t="s">
        <v>50</v>
      </c>
      <c r="W111" s="9"/>
      <c r="X111" s="9"/>
      <c r="Y111" s="9"/>
      <c r="Z111" s="9"/>
      <c r="AA111" s="10"/>
      <c r="AB111" s="9"/>
      <c r="AC111" s="9"/>
      <c r="AD111" s="9"/>
      <c r="AE111" s="9"/>
      <c r="AF111" s="9"/>
      <c r="AG111" s="9"/>
      <c r="AH111" s="9"/>
    </row>
    <row r="112" spans="1:34" s="9" customFormat="1" ht="35.25" customHeight="1" x14ac:dyDescent="0.25">
      <c r="A112" s="21"/>
      <c r="B112" s="57" t="s">
        <v>78</v>
      </c>
      <c r="C112" s="22" t="s">
        <v>48</v>
      </c>
      <c r="D112" s="22" t="s">
        <v>48</v>
      </c>
      <c r="E112" s="22" t="s">
        <v>48</v>
      </c>
      <c r="F112" s="22" t="s">
        <v>48</v>
      </c>
      <c r="G112" s="22" t="s">
        <v>48</v>
      </c>
      <c r="H112" s="22" t="s">
        <v>49</v>
      </c>
      <c r="I112" s="22" t="s">
        <v>49</v>
      </c>
      <c r="J112" s="23">
        <v>5035700</v>
      </c>
      <c r="K112" s="29" t="s">
        <v>50</v>
      </c>
      <c r="L112" s="29" t="s">
        <v>50</v>
      </c>
      <c r="M112" s="29" t="s">
        <v>50</v>
      </c>
      <c r="N112" s="29" t="s">
        <v>50</v>
      </c>
      <c r="O112" s="29" t="s">
        <v>50</v>
      </c>
      <c r="P112" s="24">
        <f>SUM(J112:O112)</f>
        <v>5035700</v>
      </c>
      <c r="Q112" s="29" t="s">
        <v>50</v>
      </c>
      <c r="R112" s="29" t="s">
        <v>50</v>
      </c>
      <c r="S112" s="29" t="s">
        <v>50</v>
      </c>
      <c r="T112" s="29" t="s">
        <v>50</v>
      </c>
      <c r="U112" s="29" t="s">
        <v>50</v>
      </c>
      <c r="V112" s="29" t="s">
        <v>50</v>
      </c>
      <c r="AA112" s="10"/>
    </row>
    <row r="113" spans="1:34" ht="34.9" customHeight="1" x14ac:dyDescent="0.25">
      <c r="A113" s="21"/>
      <c r="B113" s="57" t="s">
        <v>68</v>
      </c>
      <c r="C113" s="22" t="s">
        <v>48</v>
      </c>
      <c r="D113" s="22" t="s">
        <v>48</v>
      </c>
      <c r="E113" s="22" t="s">
        <v>48</v>
      </c>
      <c r="F113" s="22" t="s">
        <v>48</v>
      </c>
      <c r="G113" s="22" t="s">
        <v>48</v>
      </c>
      <c r="H113" s="22" t="s">
        <v>48</v>
      </c>
      <c r="I113" s="22" t="s">
        <v>48</v>
      </c>
      <c r="J113" s="23">
        <v>5410600</v>
      </c>
      <c r="K113" s="29" t="s">
        <v>50</v>
      </c>
      <c r="L113" s="29" t="s">
        <v>50</v>
      </c>
      <c r="M113" s="29" t="s">
        <v>50</v>
      </c>
      <c r="N113" s="29" t="s">
        <v>50</v>
      </c>
      <c r="O113" s="29" t="s">
        <v>50</v>
      </c>
      <c r="P113" s="24">
        <f>SUM(J113:O113)</f>
        <v>5410600</v>
      </c>
      <c r="Q113" s="29" t="s">
        <v>50</v>
      </c>
      <c r="R113" s="29" t="s">
        <v>50</v>
      </c>
      <c r="S113" s="29" t="s">
        <v>50</v>
      </c>
      <c r="T113" s="29" t="s">
        <v>50</v>
      </c>
      <c r="U113" s="29" t="s">
        <v>50</v>
      </c>
      <c r="V113" s="29" t="s">
        <v>50</v>
      </c>
      <c r="W113" s="9"/>
      <c r="X113" s="9"/>
      <c r="Y113" s="9"/>
      <c r="Z113" s="9"/>
      <c r="AA113" s="10"/>
      <c r="AB113" s="9"/>
      <c r="AC113" s="9"/>
      <c r="AD113" s="9"/>
      <c r="AE113" s="9"/>
      <c r="AF113" s="9"/>
      <c r="AG113" s="9"/>
      <c r="AH113" s="9"/>
    </row>
    <row r="114" spans="1:34" s="16" customFormat="1" ht="35.25" customHeight="1" x14ac:dyDescent="0.25">
      <c r="A114" s="12"/>
      <c r="B114" s="51" t="s">
        <v>39</v>
      </c>
      <c r="C114" s="13"/>
      <c r="D114" s="13"/>
      <c r="E114" s="13"/>
      <c r="F114" s="13"/>
      <c r="G114" s="13"/>
      <c r="H114" s="13"/>
      <c r="I114" s="13"/>
      <c r="J114" s="28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AA114" s="17"/>
    </row>
    <row r="115" spans="1:34" ht="15" customHeight="1" x14ac:dyDescent="0.25">
      <c r="A115" s="20"/>
      <c r="B115" s="52"/>
      <c r="C115" s="37"/>
      <c r="D115" s="37"/>
      <c r="E115" s="37"/>
      <c r="F115" s="37"/>
      <c r="G115" s="37"/>
      <c r="H115" s="37"/>
      <c r="I115" s="37"/>
      <c r="J115" s="38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40"/>
      <c r="W115" s="9"/>
      <c r="X115" s="9"/>
      <c r="Y115" s="9"/>
      <c r="Z115" s="9"/>
      <c r="AA115" s="10"/>
      <c r="AB115" s="9"/>
      <c r="AC115" s="9"/>
      <c r="AD115" s="9"/>
      <c r="AE115" s="9"/>
      <c r="AF115" s="9"/>
      <c r="AG115" s="9"/>
      <c r="AH115" s="9"/>
    </row>
    <row r="116" spans="1:34" s="9" customFormat="1" ht="35.25" customHeight="1" x14ac:dyDescent="0.25">
      <c r="A116" s="21"/>
      <c r="B116" s="57" t="s">
        <v>66</v>
      </c>
      <c r="C116" s="22" t="s">
        <v>48</v>
      </c>
      <c r="D116" s="22" t="s">
        <v>48</v>
      </c>
      <c r="E116" s="22" t="s">
        <v>48</v>
      </c>
      <c r="F116" s="22" t="s">
        <v>48</v>
      </c>
      <c r="G116" s="22" t="s">
        <v>48</v>
      </c>
      <c r="H116" s="22" t="s">
        <v>49</v>
      </c>
      <c r="I116" s="22" t="s">
        <v>49</v>
      </c>
      <c r="J116" s="23">
        <v>2998000</v>
      </c>
      <c r="K116" s="29" t="s">
        <v>50</v>
      </c>
      <c r="L116" s="29" t="s">
        <v>50</v>
      </c>
      <c r="M116" s="29" t="s">
        <v>50</v>
      </c>
      <c r="N116" s="29" t="s">
        <v>50</v>
      </c>
      <c r="O116" s="24">
        <v>-5000</v>
      </c>
      <c r="P116" s="24">
        <f t="shared" ref="P116:P117" si="21">SUM(J116:O116)</f>
        <v>2993000</v>
      </c>
      <c r="Q116" s="29" t="s">
        <v>50</v>
      </c>
      <c r="R116" s="29" t="s">
        <v>50</v>
      </c>
      <c r="S116" s="29" t="s">
        <v>50</v>
      </c>
      <c r="T116" s="29" t="s">
        <v>50</v>
      </c>
      <c r="U116" s="29" t="s">
        <v>50</v>
      </c>
      <c r="V116" s="24">
        <v>600</v>
      </c>
      <c r="AA116" s="10"/>
    </row>
    <row r="117" spans="1:34" s="9" customFormat="1" ht="35.25" customHeight="1" x14ac:dyDescent="0.25">
      <c r="A117" s="21"/>
      <c r="B117" s="57" t="s">
        <v>78</v>
      </c>
      <c r="C117" s="22" t="s">
        <v>48</v>
      </c>
      <c r="D117" s="22" t="s">
        <v>48</v>
      </c>
      <c r="E117" s="22" t="s">
        <v>48</v>
      </c>
      <c r="F117" s="22" t="s">
        <v>48</v>
      </c>
      <c r="G117" s="22" t="s">
        <v>48</v>
      </c>
      <c r="H117" s="22" t="s">
        <v>49</v>
      </c>
      <c r="I117" s="22" t="s">
        <v>49</v>
      </c>
      <c r="J117" s="23">
        <v>3510100</v>
      </c>
      <c r="K117" s="29" t="s">
        <v>50</v>
      </c>
      <c r="L117" s="29" t="s">
        <v>50</v>
      </c>
      <c r="M117" s="29" t="s">
        <v>50</v>
      </c>
      <c r="N117" s="29" t="s">
        <v>50</v>
      </c>
      <c r="O117" s="29" t="s">
        <v>50</v>
      </c>
      <c r="P117" s="24">
        <f t="shared" si="21"/>
        <v>3510100</v>
      </c>
      <c r="Q117" s="29" t="s">
        <v>50</v>
      </c>
      <c r="R117" s="29" t="s">
        <v>50</v>
      </c>
      <c r="S117" s="29" t="s">
        <v>50</v>
      </c>
      <c r="T117" s="29" t="s">
        <v>50</v>
      </c>
      <c r="U117" s="29" t="s">
        <v>50</v>
      </c>
      <c r="V117" s="24">
        <v>906</v>
      </c>
      <c r="AA117" s="10"/>
    </row>
    <row r="118" spans="1:34" s="16" customFormat="1" ht="35.25" customHeight="1" x14ac:dyDescent="0.25">
      <c r="A118" s="12"/>
      <c r="B118" s="51" t="s">
        <v>40</v>
      </c>
      <c r="C118" s="13"/>
      <c r="D118" s="13"/>
      <c r="E118" s="13"/>
      <c r="F118" s="13"/>
      <c r="G118" s="13"/>
      <c r="H118" s="13"/>
      <c r="I118" s="13"/>
      <c r="J118" s="28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AA118" s="17"/>
    </row>
    <row r="119" spans="1:34" ht="15" customHeight="1" x14ac:dyDescent="0.25">
      <c r="A119" s="20"/>
      <c r="B119" s="52"/>
      <c r="C119" s="37"/>
      <c r="D119" s="37"/>
      <c r="E119" s="37"/>
      <c r="F119" s="37"/>
      <c r="G119" s="37"/>
      <c r="H119" s="37"/>
      <c r="I119" s="37"/>
      <c r="J119" s="38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40"/>
      <c r="W119" s="9"/>
      <c r="X119" s="9"/>
      <c r="Y119" s="9"/>
      <c r="Z119" s="9"/>
      <c r="AA119" s="10"/>
      <c r="AB119" s="9"/>
      <c r="AC119" s="9"/>
      <c r="AD119" s="9"/>
      <c r="AE119" s="9"/>
      <c r="AF119" s="9"/>
      <c r="AG119" s="9"/>
      <c r="AH119" s="9"/>
    </row>
    <row r="120" spans="1:34" s="9" customFormat="1" ht="35.25" customHeight="1" x14ac:dyDescent="0.25">
      <c r="A120" s="21"/>
      <c r="B120" s="57" t="s">
        <v>87</v>
      </c>
      <c r="C120" s="22" t="s">
        <v>48</v>
      </c>
      <c r="D120" s="22" t="s">
        <v>48</v>
      </c>
      <c r="E120" s="22" t="s">
        <v>48</v>
      </c>
      <c r="F120" s="22" t="s">
        <v>48</v>
      </c>
      <c r="G120" s="22" t="s">
        <v>48</v>
      </c>
      <c r="H120" s="22" t="s">
        <v>49</v>
      </c>
      <c r="I120" s="22" t="s">
        <v>49</v>
      </c>
      <c r="J120" s="23">
        <v>4350000</v>
      </c>
      <c r="K120" s="29" t="s">
        <v>69</v>
      </c>
      <c r="L120" s="29" t="s">
        <v>69</v>
      </c>
      <c r="M120" s="29" t="s">
        <v>69</v>
      </c>
      <c r="N120" s="29" t="s">
        <v>69</v>
      </c>
      <c r="O120" s="29" t="s">
        <v>69</v>
      </c>
      <c r="P120" s="24">
        <f>SUM(J120:O120)</f>
        <v>4350000</v>
      </c>
      <c r="Q120" s="29" t="s">
        <v>69</v>
      </c>
      <c r="R120" s="29" t="s">
        <v>69</v>
      </c>
      <c r="S120" s="29" t="s">
        <v>69</v>
      </c>
      <c r="T120" s="29" t="s">
        <v>69</v>
      </c>
      <c r="U120" s="29" t="s">
        <v>69</v>
      </c>
      <c r="V120" s="24">
        <v>2875</v>
      </c>
      <c r="AA120" s="10"/>
    </row>
    <row r="121" spans="1:34" ht="35.25" customHeight="1" x14ac:dyDescent="0.25">
      <c r="A121" s="21"/>
      <c r="B121" s="57" t="s">
        <v>78</v>
      </c>
      <c r="C121" s="22" t="s">
        <v>48</v>
      </c>
      <c r="D121" s="22" t="s">
        <v>48</v>
      </c>
      <c r="E121" s="22" t="s">
        <v>48</v>
      </c>
      <c r="F121" s="22" t="s">
        <v>48</v>
      </c>
      <c r="G121" s="22" t="s">
        <v>48</v>
      </c>
      <c r="H121" s="22" t="s">
        <v>48</v>
      </c>
      <c r="I121" s="22" t="s">
        <v>48</v>
      </c>
      <c r="J121" s="23">
        <v>4485000</v>
      </c>
      <c r="K121" s="29" t="s">
        <v>50</v>
      </c>
      <c r="L121" s="29" t="s">
        <v>50</v>
      </c>
      <c r="M121" s="29" t="s">
        <v>50</v>
      </c>
      <c r="N121" s="29" t="s">
        <v>50</v>
      </c>
      <c r="O121" s="24">
        <v>-65000</v>
      </c>
      <c r="P121" s="24">
        <f t="shared" ref="P121" si="22">SUM(J121:O121)</f>
        <v>4420000</v>
      </c>
      <c r="Q121" s="29" t="s">
        <v>50</v>
      </c>
      <c r="R121" s="29" t="s">
        <v>50</v>
      </c>
      <c r="S121" s="29" t="s">
        <v>50</v>
      </c>
      <c r="T121" s="29" t="s">
        <v>50</v>
      </c>
      <c r="U121" s="29" t="s">
        <v>50</v>
      </c>
      <c r="V121" s="24">
        <v>1500</v>
      </c>
      <c r="W121" s="9"/>
      <c r="X121" s="9"/>
      <c r="Y121" s="9"/>
      <c r="Z121" s="9"/>
      <c r="AA121" s="10"/>
      <c r="AB121" s="9"/>
      <c r="AC121" s="9"/>
      <c r="AD121" s="9"/>
      <c r="AE121" s="9"/>
      <c r="AF121" s="9"/>
      <c r="AG121" s="9"/>
      <c r="AH121" s="9"/>
    </row>
    <row r="122" spans="1:34" s="16" customFormat="1" ht="35.25" customHeight="1" x14ac:dyDescent="0.25">
      <c r="A122" s="12"/>
      <c r="B122" s="51" t="s">
        <v>43</v>
      </c>
      <c r="C122" s="13"/>
      <c r="D122" s="13"/>
      <c r="E122" s="13"/>
      <c r="F122" s="13"/>
      <c r="G122" s="13"/>
      <c r="H122" s="13"/>
      <c r="I122" s="13"/>
      <c r="J122" s="28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AA122" s="17"/>
    </row>
    <row r="123" spans="1:34" ht="15" customHeight="1" x14ac:dyDescent="0.25">
      <c r="A123" s="20"/>
      <c r="B123" s="52"/>
      <c r="C123" s="37"/>
      <c r="D123" s="37"/>
      <c r="E123" s="37"/>
      <c r="F123" s="37"/>
      <c r="G123" s="37"/>
      <c r="H123" s="37"/>
      <c r="I123" s="37"/>
      <c r="J123" s="38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40"/>
      <c r="W123" s="9"/>
      <c r="X123" s="9"/>
      <c r="Y123" s="9"/>
      <c r="Z123" s="9"/>
      <c r="AA123" s="10"/>
      <c r="AB123" s="9"/>
      <c r="AC123" s="9"/>
      <c r="AD123" s="9"/>
      <c r="AE123" s="9"/>
      <c r="AF123" s="9"/>
      <c r="AG123" s="9"/>
      <c r="AH123" s="9"/>
    </row>
    <row r="124" spans="1:34" ht="35.25" customHeight="1" x14ac:dyDescent="0.25">
      <c r="A124" s="21"/>
      <c r="B124" s="57" t="s">
        <v>67</v>
      </c>
      <c r="C124" s="22" t="s">
        <v>48</v>
      </c>
      <c r="D124" s="22" t="s">
        <v>48</v>
      </c>
      <c r="E124" s="22" t="s">
        <v>48</v>
      </c>
      <c r="F124" s="22" t="s">
        <v>48</v>
      </c>
      <c r="G124" s="22" t="s">
        <v>48</v>
      </c>
      <c r="H124" s="22" t="s">
        <v>48</v>
      </c>
      <c r="I124" s="22" t="s">
        <v>48</v>
      </c>
      <c r="J124" s="23">
        <v>870600</v>
      </c>
      <c r="K124" s="24">
        <v>5350</v>
      </c>
      <c r="L124" s="29" t="s">
        <v>50</v>
      </c>
      <c r="M124" s="29" t="s">
        <v>50</v>
      </c>
      <c r="N124" s="29" t="s">
        <v>50</v>
      </c>
      <c r="O124" s="29" t="s">
        <v>50</v>
      </c>
      <c r="P124" s="24">
        <f t="shared" ref="P124:P126" si="23">SUM(J124:O124)</f>
        <v>875950</v>
      </c>
      <c r="Q124" s="29" t="s">
        <v>50</v>
      </c>
      <c r="R124" s="29" t="s">
        <v>50</v>
      </c>
      <c r="S124" s="29" t="s">
        <v>50</v>
      </c>
      <c r="T124" s="29" t="s">
        <v>50</v>
      </c>
      <c r="U124" s="29" t="s">
        <v>50</v>
      </c>
      <c r="V124" s="29" t="s">
        <v>50</v>
      </c>
      <c r="W124" s="9"/>
      <c r="X124" s="9"/>
      <c r="Y124" s="9"/>
      <c r="Z124" s="9"/>
      <c r="AA124" s="10"/>
      <c r="AB124" s="9"/>
      <c r="AC124" s="9"/>
      <c r="AD124" s="9"/>
      <c r="AE124" s="9"/>
      <c r="AF124" s="9"/>
      <c r="AG124" s="9"/>
      <c r="AH124" s="9"/>
    </row>
    <row r="125" spans="1:34" ht="35.25" customHeight="1" x14ac:dyDescent="0.25">
      <c r="A125" s="21"/>
      <c r="B125" s="57" t="s">
        <v>70</v>
      </c>
      <c r="C125" s="22" t="s">
        <v>48</v>
      </c>
      <c r="D125" s="22" t="s">
        <v>48</v>
      </c>
      <c r="E125" s="22" t="s">
        <v>48</v>
      </c>
      <c r="F125" s="22" t="s">
        <v>48</v>
      </c>
      <c r="G125" s="22" t="s">
        <v>48</v>
      </c>
      <c r="H125" s="22" t="s">
        <v>48</v>
      </c>
      <c r="I125" s="22" t="s">
        <v>48</v>
      </c>
      <c r="J125" s="23">
        <v>959900</v>
      </c>
      <c r="K125" s="24">
        <v>5340</v>
      </c>
      <c r="L125" s="24"/>
      <c r="M125" s="24"/>
      <c r="N125" s="25"/>
      <c r="O125" s="24"/>
      <c r="P125" s="24">
        <f t="shared" si="23"/>
        <v>965240</v>
      </c>
      <c r="Q125" s="24"/>
      <c r="R125" s="24"/>
      <c r="S125" s="24"/>
      <c r="T125" s="24"/>
      <c r="U125" s="24"/>
      <c r="V125" s="24"/>
      <c r="W125" s="9"/>
      <c r="X125" s="9"/>
      <c r="Y125" s="9"/>
      <c r="Z125" s="9"/>
      <c r="AA125" s="10"/>
      <c r="AB125" s="9"/>
      <c r="AC125" s="9"/>
      <c r="AD125" s="9"/>
      <c r="AE125" s="9"/>
      <c r="AF125" s="9"/>
      <c r="AG125" s="9"/>
      <c r="AH125" s="9"/>
    </row>
    <row r="126" spans="1:34" s="9" customFormat="1" ht="35.25" customHeight="1" x14ac:dyDescent="0.25">
      <c r="A126" s="21"/>
      <c r="B126" s="57" t="s">
        <v>89</v>
      </c>
      <c r="C126" s="22" t="s">
        <v>49</v>
      </c>
      <c r="D126" s="22" t="s">
        <v>49</v>
      </c>
      <c r="E126" s="22" t="s">
        <v>49</v>
      </c>
      <c r="F126" s="22" t="s">
        <v>49</v>
      </c>
      <c r="G126" s="22" t="s">
        <v>48</v>
      </c>
      <c r="H126" s="22" t="s">
        <v>48</v>
      </c>
      <c r="I126" s="22" t="s">
        <v>48</v>
      </c>
      <c r="J126" s="23">
        <v>1940000</v>
      </c>
      <c r="K126" s="24">
        <v>20000</v>
      </c>
      <c r="L126" s="24"/>
      <c r="M126" s="24"/>
      <c r="N126" s="25"/>
      <c r="O126" s="24"/>
      <c r="P126" s="24">
        <f t="shared" si="23"/>
        <v>1960000</v>
      </c>
      <c r="Q126" s="24"/>
      <c r="R126" s="24"/>
      <c r="S126" s="24"/>
      <c r="T126" s="24"/>
      <c r="U126" s="24"/>
      <c r="V126" s="24"/>
      <c r="AA126" s="10"/>
    </row>
    <row r="127" spans="1:34" s="16" customFormat="1" ht="35.25" customHeight="1" x14ac:dyDescent="0.25">
      <c r="A127" s="12"/>
      <c r="B127" s="51" t="s">
        <v>34</v>
      </c>
      <c r="C127" s="13"/>
      <c r="D127" s="13"/>
      <c r="E127" s="13"/>
      <c r="F127" s="13"/>
      <c r="G127" s="13"/>
      <c r="H127" s="13"/>
      <c r="I127" s="13"/>
      <c r="J127" s="28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AA127" s="17"/>
    </row>
    <row r="128" spans="1:34" ht="15" customHeight="1" x14ac:dyDescent="0.25">
      <c r="A128" s="20"/>
      <c r="B128" s="52"/>
      <c r="C128" s="37"/>
      <c r="D128" s="37"/>
      <c r="E128" s="37"/>
      <c r="F128" s="37"/>
      <c r="G128" s="37"/>
      <c r="H128" s="37"/>
      <c r="I128" s="37"/>
      <c r="J128" s="38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40"/>
      <c r="W128" s="9"/>
      <c r="X128" s="9"/>
      <c r="Y128" s="9"/>
      <c r="Z128" s="9"/>
      <c r="AA128" s="10"/>
      <c r="AB128" s="9"/>
      <c r="AC128" s="9"/>
      <c r="AD128" s="9"/>
      <c r="AE128" s="9"/>
      <c r="AF128" s="9"/>
      <c r="AG128" s="9"/>
      <c r="AH128" s="9"/>
    </row>
    <row r="129" spans="1:34" ht="35.25" customHeight="1" x14ac:dyDescent="0.25">
      <c r="A129" s="21"/>
      <c r="B129" s="57" t="s">
        <v>89</v>
      </c>
      <c r="C129" s="22" t="s">
        <v>48</v>
      </c>
      <c r="D129" s="22" t="s">
        <v>48</v>
      </c>
      <c r="E129" s="22" t="s">
        <v>48</v>
      </c>
      <c r="F129" s="22" t="s">
        <v>48</v>
      </c>
      <c r="G129" s="22" t="s">
        <v>48</v>
      </c>
      <c r="H129" s="22" t="s">
        <v>48</v>
      </c>
      <c r="I129" s="22" t="s">
        <v>48</v>
      </c>
      <c r="J129" s="23">
        <v>512000</v>
      </c>
      <c r="K129" s="24">
        <v>5000</v>
      </c>
      <c r="L129" s="24"/>
      <c r="M129" s="24"/>
      <c r="N129" s="25"/>
      <c r="O129" s="24"/>
      <c r="P129" s="24">
        <f>SUM(J129:O129)</f>
        <v>517000</v>
      </c>
      <c r="Q129" s="24"/>
      <c r="R129" s="24"/>
      <c r="S129" s="24"/>
      <c r="T129" s="24"/>
      <c r="U129" s="24"/>
      <c r="V129" s="24"/>
      <c r="W129" s="9"/>
      <c r="X129" s="9"/>
      <c r="Y129" s="9"/>
      <c r="Z129" s="9"/>
      <c r="AA129" s="10"/>
      <c r="AB129" s="9"/>
      <c r="AC129" s="9"/>
      <c r="AD129" s="9"/>
      <c r="AE129" s="9"/>
      <c r="AF129" s="9"/>
      <c r="AG129" s="9"/>
      <c r="AH129" s="9"/>
    </row>
    <row r="130" spans="1:34" s="9" customFormat="1" ht="35.25" customHeight="1" x14ac:dyDescent="0.25">
      <c r="A130" s="21"/>
      <c r="B130" s="57" t="s">
        <v>81</v>
      </c>
      <c r="C130" s="22" t="s">
        <v>48</v>
      </c>
      <c r="D130" s="22" t="s">
        <v>48</v>
      </c>
      <c r="E130" s="22" t="s">
        <v>48</v>
      </c>
      <c r="F130" s="22" t="s">
        <v>48</v>
      </c>
      <c r="G130" s="22" t="s">
        <v>48</v>
      </c>
      <c r="H130" s="22" t="s">
        <v>49</v>
      </c>
      <c r="I130" s="22" t="s">
        <v>49</v>
      </c>
      <c r="J130" s="23">
        <v>568250</v>
      </c>
      <c r="K130" s="24">
        <v>3000</v>
      </c>
      <c r="L130" s="29" t="s">
        <v>50</v>
      </c>
      <c r="M130" s="29" t="s">
        <v>50</v>
      </c>
      <c r="N130" s="29" t="s">
        <v>50</v>
      </c>
      <c r="O130" s="29" t="s">
        <v>50</v>
      </c>
      <c r="P130" s="24">
        <f t="shared" ref="P130" si="24">SUM(J130:O130)</f>
        <v>571250</v>
      </c>
      <c r="Q130" s="29" t="s">
        <v>50</v>
      </c>
      <c r="R130" s="29" t="s">
        <v>50</v>
      </c>
      <c r="S130" s="29" t="s">
        <v>50</v>
      </c>
      <c r="T130" s="29" t="s">
        <v>50</v>
      </c>
      <c r="U130" s="29" t="s">
        <v>50</v>
      </c>
      <c r="V130" s="29" t="s">
        <v>50</v>
      </c>
      <c r="AA130" s="10"/>
    </row>
    <row r="131" spans="1:34" s="16" customFormat="1" ht="35.25" customHeight="1" x14ac:dyDescent="0.25">
      <c r="A131" s="12"/>
      <c r="B131" s="51" t="s">
        <v>41</v>
      </c>
      <c r="C131" s="13"/>
      <c r="D131" s="13"/>
      <c r="E131" s="13"/>
      <c r="F131" s="13"/>
      <c r="G131" s="13"/>
      <c r="H131" s="13"/>
      <c r="I131" s="13"/>
      <c r="J131" s="28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AA131" s="17"/>
    </row>
    <row r="132" spans="1:34" ht="15" customHeight="1" x14ac:dyDescent="0.25">
      <c r="A132" s="20"/>
      <c r="B132" s="52"/>
      <c r="C132" s="37"/>
      <c r="D132" s="37"/>
      <c r="E132" s="37"/>
      <c r="F132" s="37"/>
      <c r="G132" s="37"/>
      <c r="H132" s="37"/>
      <c r="I132" s="37"/>
      <c r="J132" s="38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40"/>
      <c r="W132" s="9"/>
      <c r="X132" s="9"/>
      <c r="Y132" s="9"/>
      <c r="Z132" s="9"/>
      <c r="AA132" s="10"/>
      <c r="AB132" s="9"/>
      <c r="AC132" s="9"/>
      <c r="AD132" s="9"/>
      <c r="AE132" s="9"/>
      <c r="AF132" s="9"/>
      <c r="AG132" s="9"/>
      <c r="AH132" s="9"/>
    </row>
    <row r="133" spans="1:34" ht="35.25" customHeight="1" x14ac:dyDescent="0.25">
      <c r="A133" s="21"/>
      <c r="B133" s="57" t="s">
        <v>83</v>
      </c>
      <c r="C133" s="22" t="s">
        <v>48</v>
      </c>
      <c r="D133" s="22" t="s">
        <v>48</v>
      </c>
      <c r="E133" s="22" t="s">
        <v>48</v>
      </c>
      <c r="F133" s="22" t="s">
        <v>48</v>
      </c>
      <c r="G133" s="22" t="s">
        <v>48</v>
      </c>
      <c r="H133" s="22" t="s">
        <v>48</v>
      </c>
      <c r="I133" s="22" t="s">
        <v>48</v>
      </c>
      <c r="J133" s="23">
        <v>396800</v>
      </c>
      <c r="K133" s="24"/>
      <c r="L133" s="24"/>
      <c r="M133" s="24"/>
      <c r="N133" s="25"/>
      <c r="O133" s="24"/>
      <c r="P133" s="24">
        <f>SUM(J133:O133)</f>
        <v>396800</v>
      </c>
      <c r="Q133" s="24"/>
      <c r="R133" s="24"/>
      <c r="S133" s="24"/>
      <c r="T133" s="24"/>
      <c r="U133" s="24"/>
      <c r="V133" s="24"/>
      <c r="W133" s="9"/>
      <c r="X133" s="9"/>
      <c r="Y133" s="9"/>
      <c r="Z133" s="9"/>
      <c r="AA133" s="10"/>
      <c r="AB133" s="9"/>
      <c r="AC133" s="9"/>
      <c r="AD133" s="9"/>
      <c r="AE133" s="9"/>
      <c r="AF133" s="9"/>
      <c r="AG133" s="9"/>
      <c r="AH133" s="9"/>
    </row>
    <row r="134" spans="1:34" s="9" customFormat="1" ht="35.25" customHeight="1" x14ac:dyDescent="0.25">
      <c r="A134" s="21"/>
      <c r="B134" s="57" t="s">
        <v>76</v>
      </c>
      <c r="C134" s="22" t="s">
        <v>48</v>
      </c>
      <c r="D134" s="22" t="s">
        <v>48</v>
      </c>
      <c r="E134" s="22" t="s">
        <v>48</v>
      </c>
      <c r="F134" s="22" t="s">
        <v>48</v>
      </c>
      <c r="G134" s="22" t="s">
        <v>48</v>
      </c>
      <c r="H134" s="22" t="s">
        <v>49</v>
      </c>
      <c r="I134" s="22" t="s">
        <v>49</v>
      </c>
      <c r="J134" s="23">
        <v>422900</v>
      </c>
      <c r="K134" s="24">
        <v>0</v>
      </c>
      <c r="L134" s="24">
        <v>0</v>
      </c>
      <c r="M134" s="24">
        <v>0</v>
      </c>
      <c r="N134" s="25">
        <v>0</v>
      </c>
      <c r="O134" s="24">
        <v>0</v>
      </c>
      <c r="P134" s="24">
        <f>SUM(J134:O134)</f>
        <v>422900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AA134" s="10"/>
    </row>
    <row r="135" spans="1:34" s="9" customFormat="1" ht="35.25" customHeight="1" x14ac:dyDescent="0.25">
      <c r="A135" s="21"/>
      <c r="B135" s="57" t="s">
        <v>74</v>
      </c>
      <c r="C135" s="22" t="s">
        <v>48</v>
      </c>
      <c r="D135" s="22" t="s">
        <v>48</v>
      </c>
      <c r="E135" s="22" t="s">
        <v>48</v>
      </c>
      <c r="F135" s="22" t="s">
        <v>48</v>
      </c>
      <c r="G135" s="22" t="s">
        <v>48</v>
      </c>
      <c r="H135" s="22" t="s">
        <v>49</v>
      </c>
      <c r="I135" s="22" t="s">
        <v>49</v>
      </c>
      <c r="J135" s="23">
        <v>425733</v>
      </c>
      <c r="K135" s="29" t="s">
        <v>50</v>
      </c>
      <c r="L135" s="29" t="s">
        <v>50</v>
      </c>
      <c r="M135" s="29" t="s">
        <v>50</v>
      </c>
      <c r="N135" s="29" t="s">
        <v>50</v>
      </c>
      <c r="O135" s="29" t="s">
        <v>50</v>
      </c>
      <c r="P135" s="24">
        <f>SUM(J135:O135)</f>
        <v>425733</v>
      </c>
      <c r="Q135" s="29" t="s">
        <v>50</v>
      </c>
      <c r="R135" s="29" t="s">
        <v>50</v>
      </c>
      <c r="S135" s="29" t="s">
        <v>50</v>
      </c>
      <c r="T135" s="29" t="s">
        <v>50</v>
      </c>
      <c r="U135" s="29" t="s">
        <v>50</v>
      </c>
      <c r="V135" s="29" t="s">
        <v>50</v>
      </c>
      <c r="AA135" s="10"/>
    </row>
    <row r="136" spans="1:34" ht="35.25" customHeight="1" x14ac:dyDescent="0.25">
      <c r="A136" s="21"/>
      <c r="B136" s="57" t="s">
        <v>102</v>
      </c>
      <c r="C136" s="22" t="s">
        <v>48</v>
      </c>
      <c r="D136" s="22" t="s">
        <v>48</v>
      </c>
      <c r="E136" s="22" t="s">
        <v>48</v>
      </c>
      <c r="F136" s="22" t="s">
        <v>48</v>
      </c>
      <c r="G136" s="22" t="s">
        <v>48</v>
      </c>
      <c r="H136" s="22" t="s">
        <v>48</v>
      </c>
      <c r="I136" s="22" t="s">
        <v>48</v>
      </c>
      <c r="J136" s="23">
        <v>618000</v>
      </c>
      <c r="K136" s="29" t="s">
        <v>50</v>
      </c>
      <c r="L136" s="29" t="s">
        <v>50</v>
      </c>
      <c r="M136" s="29" t="s">
        <v>50</v>
      </c>
      <c r="N136" s="29" t="s">
        <v>50</v>
      </c>
      <c r="O136" s="29" t="s">
        <v>50</v>
      </c>
      <c r="P136" s="24">
        <f>SUM(J136:O136)</f>
        <v>618000</v>
      </c>
      <c r="Q136" s="29" t="s">
        <v>50</v>
      </c>
      <c r="R136" s="29" t="s">
        <v>50</v>
      </c>
      <c r="S136" s="29" t="s">
        <v>50</v>
      </c>
      <c r="T136" s="29" t="s">
        <v>50</v>
      </c>
      <c r="U136" s="29" t="s">
        <v>50</v>
      </c>
      <c r="V136" s="29" t="s">
        <v>50</v>
      </c>
      <c r="W136" s="9"/>
      <c r="X136" s="9"/>
      <c r="Y136" s="9"/>
      <c r="Z136" s="9"/>
      <c r="AA136" s="10"/>
      <c r="AB136" s="9"/>
      <c r="AC136" s="9"/>
      <c r="AD136" s="9"/>
      <c r="AE136" s="9"/>
      <c r="AF136" s="9"/>
      <c r="AG136" s="9"/>
      <c r="AH136" s="9"/>
    </row>
    <row r="137" spans="1:34" ht="35.25" customHeight="1" x14ac:dyDescent="0.25">
      <c r="A137" s="21"/>
      <c r="B137" s="57" t="s">
        <v>89</v>
      </c>
      <c r="C137" s="22" t="s">
        <v>48</v>
      </c>
      <c r="D137" s="22" t="s">
        <v>48</v>
      </c>
      <c r="E137" s="22" t="s">
        <v>48</v>
      </c>
      <c r="F137" s="22" t="s">
        <v>48</v>
      </c>
      <c r="G137" s="22" t="s">
        <v>48</v>
      </c>
      <c r="H137" s="22" t="s">
        <v>48</v>
      </c>
      <c r="I137" s="22" t="s">
        <v>48</v>
      </c>
      <c r="J137" s="23">
        <v>759000</v>
      </c>
      <c r="K137" s="24">
        <v>8000</v>
      </c>
      <c r="L137" s="24"/>
      <c r="M137" s="24"/>
      <c r="N137" s="25"/>
      <c r="O137" s="24"/>
      <c r="P137" s="24">
        <f>SUM(J137:O137)</f>
        <v>767000</v>
      </c>
      <c r="Q137" s="24"/>
      <c r="R137" s="24"/>
      <c r="S137" s="24"/>
      <c r="T137" s="24"/>
      <c r="U137" s="24"/>
      <c r="V137" s="24"/>
      <c r="W137" s="9"/>
      <c r="X137" s="9"/>
      <c r="Y137" s="9"/>
      <c r="Z137" s="9"/>
      <c r="AA137" s="10"/>
      <c r="AB137" s="9"/>
      <c r="AC137" s="9"/>
      <c r="AD137" s="9"/>
      <c r="AE137" s="9"/>
      <c r="AF137" s="9"/>
      <c r="AG137" s="9"/>
      <c r="AH137" s="9"/>
    </row>
    <row r="138" spans="1:34" s="16" customFormat="1" ht="35.25" customHeight="1" x14ac:dyDescent="0.25">
      <c r="A138" s="12"/>
      <c r="B138" s="51" t="s">
        <v>42</v>
      </c>
      <c r="C138" s="13"/>
      <c r="D138" s="13"/>
      <c r="E138" s="13"/>
      <c r="F138" s="13"/>
      <c r="G138" s="13"/>
      <c r="H138" s="13"/>
      <c r="I138" s="13"/>
      <c r="J138" s="28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AA138" s="17"/>
    </row>
    <row r="139" spans="1:34" ht="15" customHeight="1" x14ac:dyDescent="0.25">
      <c r="A139" s="20"/>
      <c r="B139" s="52"/>
      <c r="C139" s="37"/>
      <c r="D139" s="37"/>
      <c r="E139" s="37"/>
      <c r="F139" s="37"/>
      <c r="G139" s="37"/>
      <c r="H139" s="37"/>
      <c r="I139" s="37"/>
      <c r="J139" s="38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40"/>
      <c r="W139" s="9"/>
      <c r="X139" s="9"/>
      <c r="Y139" s="9"/>
      <c r="Z139" s="9"/>
      <c r="AA139" s="10"/>
      <c r="AB139" s="9"/>
      <c r="AC139" s="9"/>
      <c r="AD139" s="9"/>
      <c r="AE139" s="9"/>
      <c r="AF139" s="9"/>
      <c r="AG139" s="9"/>
      <c r="AH139" s="9"/>
    </row>
    <row r="140" spans="1:34" ht="35.25" customHeight="1" x14ac:dyDescent="0.25">
      <c r="A140" s="21"/>
      <c r="B140" s="57" t="s">
        <v>84</v>
      </c>
      <c r="C140" s="22" t="s">
        <v>48</v>
      </c>
      <c r="D140" s="22" t="s">
        <v>48</v>
      </c>
      <c r="E140" s="22" t="s">
        <v>48</v>
      </c>
      <c r="F140" s="22" t="s">
        <v>48</v>
      </c>
      <c r="G140" s="22" t="s">
        <v>48</v>
      </c>
      <c r="H140" s="22" t="s">
        <v>48</v>
      </c>
      <c r="I140" s="22" t="s">
        <v>48</v>
      </c>
      <c r="J140" s="23">
        <v>887000</v>
      </c>
      <c r="K140" s="29" t="s">
        <v>50</v>
      </c>
      <c r="L140" s="29" t="s">
        <v>50</v>
      </c>
      <c r="M140" s="29" t="s">
        <v>50</v>
      </c>
      <c r="N140" s="29" t="s">
        <v>50</v>
      </c>
      <c r="O140" s="29" t="s">
        <v>50</v>
      </c>
      <c r="P140" s="24">
        <f>SUM(J140:O140)</f>
        <v>887000</v>
      </c>
      <c r="Q140" s="29" t="s">
        <v>50</v>
      </c>
      <c r="R140" s="29" t="s">
        <v>50</v>
      </c>
      <c r="S140" s="29" t="s">
        <v>50</v>
      </c>
      <c r="T140" s="29" t="s">
        <v>50</v>
      </c>
      <c r="U140" s="29" t="s">
        <v>50</v>
      </c>
      <c r="V140" s="29" t="s">
        <v>50</v>
      </c>
      <c r="W140" s="9"/>
      <c r="X140" s="9"/>
      <c r="Y140" s="9"/>
      <c r="Z140" s="9"/>
      <c r="AA140" s="10"/>
      <c r="AB140" s="9"/>
      <c r="AC140" s="9"/>
      <c r="AD140" s="9"/>
      <c r="AE140" s="9"/>
      <c r="AF140" s="9"/>
      <c r="AG140" s="9"/>
      <c r="AH140" s="9"/>
    </row>
    <row r="141" spans="1:34" ht="35.25" customHeight="1" x14ac:dyDescent="0.25">
      <c r="A141" s="21"/>
      <c r="B141" s="57" t="s">
        <v>67</v>
      </c>
      <c r="C141" s="22" t="s">
        <v>48</v>
      </c>
      <c r="D141" s="22" t="s">
        <v>48</v>
      </c>
      <c r="E141" s="22" t="s">
        <v>48</v>
      </c>
      <c r="F141" s="22" t="s">
        <v>48</v>
      </c>
      <c r="G141" s="22" t="s">
        <v>48</v>
      </c>
      <c r="H141" s="22" t="s">
        <v>48</v>
      </c>
      <c r="I141" s="22" t="s">
        <v>48</v>
      </c>
      <c r="J141" s="23">
        <v>960600</v>
      </c>
      <c r="K141" s="29" t="s">
        <v>50</v>
      </c>
      <c r="L141" s="29" t="s">
        <v>50</v>
      </c>
      <c r="M141" s="29" t="s">
        <v>50</v>
      </c>
      <c r="N141" s="29" t="s">
        <v>50</v>
      </c>
      <c r="O141" s="29" t="s">
        <v>50</v>
      </c>
      <c r="P141" s="24">
        <f>SUM(J141:O141)</f>
        <v>960600</v>
      </c>
      <c r="Q141" s="29" t="s">
        <v>50</v>
      </c>
      <c r="R141" s="29" t="s">
        <v>50</v>
      </c>
      <c r="S141" s="29" t="s">
        <v>50</v>
      </c>
      <c r="T141" s="29" t="s">
        <v>50</v>
      </c>
      <c r="U141" s="29" t="s">
        <v>50</v>
      </c>
      <c r="V141" s="29" t="s">
        <v>50</v>
      </c>
      <c r="W141" s="9"/>
      <c r="X141" s="9"/>
      <c r="Y141" s="9"/>
      <c r="Z141" s="9"/>
      <c r="AA141" s="10"/>
      <c r="AB141" s="9"/>
      <c r="AC141" s="9"/>
      <c r="AD141" s="9"/>
      <c r="AE141" s="9"/>
      <c r="AF141" s="9"/>
      <c r="AG141" s="9"/>
      <c r="AH141" s="9"/>
    </row>
    <row r="142" spans="1:34" s="16" customFormat="1" ht="35.25" customHeight="1" x14ac:dyDescent="0.25">
      <c r="A142" s="12"/>
      <c r="B142" s="51" t="s">
        <v>10</v>
      </c>
      <c r="C142" s="13"/>
      <c r="D142" s="13"/>
      <c r="E142" s="13"/>
      <c r="F142" s="13"/>
      <c r="G142" s="13"/>
      <c r="H142" s="13"/>
      <c r="I142" s="13"/>
      <c r="J142" s="28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Z142" s="18"/>
      <c r="AA142" s="17"/>
    </row>
    <row r="143" spans="1:34" ht="15" customHeight="1" x14ac:dyDescent="0.25">
      <c r="A143" s="20"/>
      <c r="B143" s="52"/>
      <c r="C143" s="37"/>
      <c r="D143" s="37"/>
      <c r="E143" s="37"/>
      <c r="F143" s="37"/>
      <c r="G143" s="37"/>
      <c r="H143" s="37"/>
      <c r="I143" s="37"/>
      <c r="J143" s="38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40"/>
      <c r="W143" s="9"/>
      <c r="X143" s="9"/>
      <c r="Y143" s="9"/>
      <c r="Z143" s="9"/>
      <c r="AA143" s="10"/>
      <c r="AB143" s="9"/>
      <c r="AC143" s="9"/>
      <c r="AD143" s="9"/>
      <c r="AE143" s="9"/>
      <c r="AF143" s="9"/>
      <c r="AG143" s="9"/>
      <c r="AH143" s="9"/>
    </row>
    <row r="144" spans="1:34" ht="35.25" customHeight="1" x14ac:dyDescent="0.25">
      <c r="A144" s="21"/>
      <c r="B144" s="57" t="s">
        <v>88</v>
      </c>
      <c r="C144" s="22" t="s">
        <v>48</v>
      </c>
      <c r="D144" s="22" t="s">
        <v>48</v>
      </c>
      <c r="E144" s="22" t="s">
        <v>48</v>
      </c>
      <c r="F144" s="22" t="s">
        <v>48</v>
      </c>
      <c r="G144" s="22" t="s">
        <v>48</v>
      </c>
      <c r="H144" s="22" t="s">
        <v>48</v>
      </c>
      <c r="I144" s="22" t="s">
        <v>48</v>
      </c>
      <c r="J144" s="23">
        <f>-20000+J137+J129+J126</f>
        <v>3191000</v>
      </c>
      <c r="K144" s="24"/>
      <c r="L144" s="24"/>
      <c r="M144" s="24"/>
      <c r="N144" s="25"/>
      <c r="O144" s="24"/>
      <c r="P144" s="24">
        <f t="shared" ref="P144" si="25">SUM(J144:O144)</f>
        <v>3191000</v>
      </c>
      <c r="Q144" s="24"/>
      <c r="R144" s="24"/>
      <c r="S144" s="24"/>
      <c r="T144" s="24"/>
      <c r="U144" s="24"/>
      <c r="V144" s="24"/>
      <c r="W144" s="9"/>
      <c r="X144" s="9"/>
      <c r="Y144" s="9"/>
      <c r="Z144" s="9"/>
      <c r="AA144" s="10"/>
      <c r="AB144" s="9"/>
      <c r="AC144" s="9"/>
      <c r="AD144" s="9"/>
      <c r="AE144" s="9"/>
      <c r="AF144" s="9"/>
      <c r="AG144" s="9"/>
      <c r="AH144" s="9"/>
    </row>
  </sheetData>
  <sortState xmlns:xlrd2="http://schemas.microsoft.com/office/spreadsheetml/2017/richdata2" ref="A13:AH16">
    <sortCondition ref="J13:J16"/>
  </sortState>
  <mergeCells count="15">
    <mergeCell ref="A1:V2"/>
    <mergeCell ref="O3:O4"/>
    <mergeCell ref="V3:V4"/>
    <mergeCell ref="K3:K4"/>
    <mergeCell ref="H3:H4"/>
    <mergeCell ref="C3:C4"/>
    <mergeCell ref="G3:G4"/>
    <mergeCell ref="J3:J4"/>
    <mergeCell ref="N3:N4"/>
    <mergeCell ref="M3:M4"/>
    <mergeCell ref="L3:L4"/>
    <mergeCell ref="I3:I4"/>
    <mergeCell ref="D3:D4"/>
    <mergeCell ref="E3:E4"/>
    <mergeCell ref="F3:F4"/>
  </mergeCells>
  <phoneticPr fontId="1" type="noConversion"/>
  <printOptions horizontalCentered="1"/>
  <pageMargins left="0.25" right="0.25" top="0.25" bottom="0.25" header="0.3" footer="0.3"/>
  <pageSetup paperSize="119" scale="67" fitToHeight="0" orientation="landscape" r:id="rId1"/>
  <headerFooter alignWithMargins="0"/>
  <rowBreaks count="2" manualBreakCount="2">
    <brk id="30" max="16383" man="1"/>
    <brk id="5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1AA78BF3-AC59-411D-A0AB-B7E329D3EF18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Sharon L. Bratlien</cp:lastModifiedBy>
  <cp:lastPrinted>2020-03-27T14:07:09Z</cp:lastPrinted>
  <dcterms:created xsi:type="dcterms:W3CDTF">2013-09-23T19:10:47Z</dcterms:created>
  <dcterms:modified xsi:type="dcterms:W3CDTF">2020-03-27T14:07:19Z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{1AA78BF3-AC59-411D-A0AB-B7E329D3EF18}</vt:lpwstr>
  </property>
</Properties>
</file>